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8685" activeTab="0"/>
  </bookViews>
  <sheets>
    <sheet name="100 General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  <sheet name="AA" sheetId="27" r:id="rId27"/>
    <sheet name="AB" sheetId="28" r:id="rId28"/>
    <sheet name="AC" sheetId="29" r:id="rId29"/>
    <sheet name="AD" sheetId="30" r:id="rId30"/>
    <sheet name="AE" sheetId="31" r:id="rId31"/>
    <sheet name="AF" sheetId="32" r:id="rId32"/>
    <sheet name="AG" sheetId="33" r:id="rId33"/>
    <sheet name="AH" sheetId="34" r:id="rId34"/>
    <sheet name="AI" sheetId="35" r:id="rId35"/>
    <sheet name="AJ" sheetId="36" r:id="rId36"/>
    <sheet name="AK" sheetId="37" r:id="rId37"/>
    <sheet name="AL" sheetId="38" r:id="rId38"/>
    <sheet name="AM" sheetId="39" r:id="rId39"/>
    <sheet name="AN" sheetId="40" r:id="rId40"/>
    <sheet name="AO" sheetId="41" r:id="rId41"/>
    <sheet name="AP" sheetId="42" r:id="rId42"/>
    <sheet name="AQ" sheetId="43" r:id="rId43"/>
    <sheet name="AR" sheetId="44" r:id="rId44"/>
    <sheet name="AS" sheetId="45" r:id="rId45"/>
    <sheet name="AT" sheetId="46" r:id="rId46"/>
    <sheet name="AU" sheetId="47" r:id="rId47"/>
    <sheet name="AV" sheetId="48" r:id="rId48"/>
    <sheet name="AW" sheetId="49" r:id="rId49"/>
    <sheet name="AX" sheetId="50" r:id="rId50"/>
    <sheet name="AY" sheetId="51" r:id="rId51"/>
    <sheet name="AZ" sheetId="52" r:id="rId52"/>
    <sheet name="BA" sheetId="53" r:id="rId53"/>
    <sheet name="BB" sheetId="54" r:id="rId54"/>
    <sheet name="BC" sheetId="55" r:id="rId55"/>
    <sheet name="BD" sheetId="56" r:id="rId56"/>
    <sheet name="BE" sheetId="57" r:id="rId57"/>
    <sheet name="BF" sheetId="58" r:id="rId58"/>
    <sheet name="BG" sheetId="59" r:id="rId59"/>
    <sheet name="BH" sheetId="60" r:id="rId60"/>
    <sheet name="BI" sheetId="61" r:id="rId61"/>
    <sheet name="BJ" sheetId="62" r:id="rId62"/>
    <sheet name="BK" sheetId="63" r:id="rId63"/>
    <sheet name="BL" sheetId="64" r:id="rId64"/>
    <sheet name="BM" sheetId="65" r:id="rId65"/>
    <sheet name="BN" sheetId="66" r:id="rId66"/>
    <sheet name="BO" sheetId="67" r:id="rId67"/>
    <sheet name="BP" sheetId="68" r:id="rId68"/>
    <sheet name="BQ" sheetId="69" r:id="rId69"/>
    <sheet name="BR" sheetId="70" r:id="rId70"/>
    <sheet name="BS" sheetId="71" r:id="rId71"/>
    <sheet name="BT" sheetId="72" r:id="rId72"/>
    <sheet name="BU" sheetId="73" r:id="rId73"/>
    <sheet name="BV" sheetId="74" r:id="rId74"/>
    <sheet name="BW" sheetId="75" r:id="rId75"/>
    <sheet name="BX" sheetId="76" r:id="rId76"/>
    <sheet name="BY" sheetId="77" r:id="rId77"/>
    <sheet name="BZ" sheetId="78" r:id="rId78"/>
    <sheet name="CA" sheetId="79" r:id="rId79"/>
    <sheet name="CB" sheetId="80" r:id="rId80"/>
    <sheet name="CC" sheetId="81" r:id="rId81"/>
    <sheet name="CD" sheetId="82" r:id="rId82"/>
    <sheet name="CE" sheetId="83" r:id="rId83"/>
    <sheet name="CF" sheetId="84" r:id="rId84"/>
    <sheet name="CG" sheetId="85" r:id="rId85"/>
    <sheet name="CH" sheetId="86" r:id="rId86"/>
    <sheet name="CI" sheetId="87" r:id="rId87"/>
    <sheet name="CJ" sheetId="88" r:id="rId88"/>
    <sheet name="CK" sheetId="89" r:id="rId89"/>
    <sheet name="CL" sheetId="90" r:id="rId90"/>
    <sheet name="CM" sheetId="91" r:id="rId91"/>
    <sheet name="CN" sheetId="92" r:id="rId92"/>
    <sheet name="CO" sheetId="93" r:id="rId93"/>
    <sheet name="CP" sheetId="94" r:id="rId94"/>
    <sheet name="CQ" sheetId="95" r:id="rId95"/>
    <sheet name="CR" sheetId="96" r:id="rId96"/>
    <sheet name="CS" sheetId="97" r:id="rId97"/>
    <sheet name="CT" sheetId="98" r:id="rId98"/>
    <sheet name="CU" sheetId="99" r:id="rId99"/>
    <sheet name="CV" sheetId="100" r:id="rId100"/>
    <sheet name="CW" sheetId="101" r:id="rId101"/>
    <sheet name="CX" sheetId="102" r:id="rId102"/>
    <sheet name="CY" sheetId="103" r:id="rId103"/>
    <sheet name="CZ" sheetId="104" r:id="rId104"/>
    <sheet name="DA" sheetId="105" r:id="rId105"/>
    <sheet name="DB" sheetId="106" r:id="rId106"/>
    <sheet name="DC" sheetId="107" r:id="rId107"/>
    <sheet name="DD" sheetId="108" r:id="rId108"/>
    <sheet name="DE" sheetId="109" r:id="rId109"/>
    <sheet name="DF" sheetId="110" r:id="rId110"/>
    <sheet name="DG" sheetId="111" r:id="rId111"/>
    <sheet name="DH" sheetId="112" r:id="rId112"/>
    <sheet name="DI" sheetId="113" r:id="rId113"/>
    <sheet name="DJ" sheetId="114" r:id="rId114"/>
    <sheet name="DK" sheetId="115" r:id="rId115"/>
    <sheet name="DL" sheetId="116" r:id="rId116"/>
    <sheet name="DM" sheetId="117" r:id="rId117"/>
    <sheet name="DN" sheetId="118" r:id="rId118"/>
    <sheet name="DO" sheetId="119" r:id="rId119"/>
    <sheet name="DP" sheetId="120" r:id="rId120"/>
    <sheet name="DQ" sheetId="121" r:id="rId121"/>
    <sheet name="DR" sheetId="122" r:id="rId122"/>
    <sheet name="DS" sheetId="123" r:id="rId123"/>
    <sheet name="DT" sheetId="124" r:id="rId124"/>
    <sheet name="DU" sheetId="125" r:id="rId125"/>
    <sheet name="DV" sheetId="126" r:id="rId126"/>
    <sheet name="DW" sheetId="127" r:id="rId127"/>
    <sheet name="DX" sheetId="128" r:id="rId128"/>
    <sheet name="DY" sheetId="129" r:id="rId129"/>
    <sheet name="DZ" sheetId="130" r:id="rId130"/>
    <sheet name="EA" sheetId="131" r:id="rId131"/>
    <sheet name="EB" sheetId="132" r:id="rId132"/>
    <sheet name="EC" sheetId="133" r:id="rId133"/>
    <sheet name="ED" sheetId="134" r:id="rId134"/>
    <sheet name="EE" sheetId="135" r:id="rId135"/>
    <sheet name="EF" sheetId="136" r:id="rId136"/>
    <sheet name="EG" sheetId="137" r:id="rId137"/>
    <sheet name="EH" sheetId="138" r:id="rId138"/>
    <sheet name="EI" sheetId="139" r:id="rId139"/>
    <sheet name="EJ" sheetId="140" r:id="rId140"/>
    <sheet name="EK" sheetId="141" r:id="rId141"/>
    <sheet name="EL" sheetId="142" r:id="rId142"/>
    <sheet name="EM" sheetId="143" r:id="rId143"/>
    <sheet name="EN" sheetId="144" r:id="rId144"/>
    <sheet name="EO" sheetId="145" r:id="rId145"/>
    <sheet name="EP" sheetId="146" r:id="rId146"/>
    <sheet name="EQ" sheetId="147" r:id="rId147"/>
    <sheet name="ER" sheetId="148" r:id="rId148"/>
    <sheet name="ES" sheetId="149" r:id="rId149"/>
  </sheets>
  <definedNames/>
  <calcPr fullCalcOnLoad="1"/>
</workbook>
</file>

<file path=xl/sharedStrings.xml><?xml version="1.0" encoding="utf-8"?>
<sst xmlns="http://schemas.openxmlformats.org/spreadsheetml/2006/main" count="229" uniqueCount="186">
  <si>
    <t>School District</t>
  </si>
  <si>
    <t>2000 Restatements (#1)</t>
  </si>
  <si>
    <t>Restatement</t>
  </si>
  <si>
    <t>Balance Sheet</t>
  </si>
  <si>
    <t>Adjustments</t>
  </si>
  <si>
    <t>Adjusted Balance Sheet</t>
  </si>
  <si>
    <t>Reversing Entries</t>
  </si>
  <si>
    <t>Cash</t>
  </si>
  <si>
    <t>GASB 33 Adjustments</t>
  </si>
  <si>
    <t>Financial Statements</t>
  </si>
  <si>
    <t>Modified Accrual</t>
  </si>
  <si>
    <t>Accrual Adjustments</t>
  </si>
  <si>
    <t>Accrual</t>
  </si>
  <si>
    <t>100 - General</t>
  </si>
  <si>
    <t>Trans.</t>
  </si>
  <si>
    <t>Roll-up</t>
  </si>
  <si>
    <t>DR</t>
  </si>
  <si>
    <t>CR</t>
  </si>
  <si>
    <t>Info.</t>
  </si>
  <si>
    <t>Assets</t>
  </si>
  <si>
    <t>Equity in Pooled Cash and Cash Equivalents</t>
  </si>
  <si>
    <t>Cash and Cash Equivalents:</t>
  </si>
  <si>
    <t xml:space="preserve">  In Segregated Accounts</t>
  </si>
  <si>
    <t xml:space="preserve">  With Fiscal Agents</t>
  </si>
  <si>
    <t xml:space="preserve">  With Escrow Agents</t>
  </si>
  <si>
    <t>Investments In Segregated Accounts</t>
  </si>
  <si>
    <t>Inventory Held for Resale</t>
  </si>
  <si>
    <t>Materials and Supplies Inventory</t>
  </si>
  <si>
    <t>Accrued Interest Recievable</t>
  </si>
  <si>
    <t>Accounts Receivable</t>
  </si>
  <si>
    <t>Internal Receivable</t>
  </si>
  <si>
    <t>Internal Balances</t>
  </si>
  <si>
    <t>Interfund Receivable</t>
  </si>
  <si>
    <t>Intergovernmental Receivable</t>
  </si>
  <si>
    <t>Prepaid Items</t>
  </si>
  <si>
    <t>Restricted Assets:</t>
  </si>
  <si>
    <t xml:space="preserve">  Equity in Pooled Cash and Cash Equivalents</t>
  </si>
  <si>
    <t xml:space="preserve">  Held by Trustee:</t>
  </si>
  <si>
    <t xml:space="preserve">    Cash Equivalents in Segregated Accounts</t>
  </si>
  <si>
    <t xml:space="preserve">    Investments in Segregated Accounts</t>
  </si>
  <si>
    <t xml:space="preserve">    Retainage Accounts</t>
  </si>
  <si>
    <t xml:space="preserve">    Accrued Interest</t>
  </si>
  <si>
    <t>Income Taxes Receivable</t>
  </si>
  <si>
    <t>Property Taxes Recievable</t>
  </si>
  <si>
    <t>Grants Receivable</t>
  </si>
  <si>
    <t>Loans Receivable</t>
  </si>
  <si>
    <t>Unamortized Financing Costs</t>
  </si>
  <si>
    <t>Nondepreciable Capital Assets</t>
  </si>
  <si>
    <t>Depreciable Capital Assets, Net</t>
  </si>
  <si>
    <t>Total Assets</t>
  </si>
  <si>
    <t>Liabilities and Fund Balances</t>
  </si>
  <si>
    <t>Liabilities</t>
  </si>
  <si>
    <t>Accounts Payable</t>
  </si>
  <si>
    <t>Accrued Wages</t>
  </si>
  <si>
    <t>Contracts Payable</t>
  </si>
  <si>
    <t>Intergovernmental Payable</t>
  </si>
  <si>
    <t>Retainage Payable</t>
  </si>
  <si>
    <t>Accrued Interest Payable</t>
  </si>
  <si>
    <t>Matured Interest Payable</t>
  </si>
  <si>
    <t>Matured Bonds Payable</t>
  </si>
  <si>
    <t>Internal Payable</t>
  </si>
  <si>
    <t>Interfund Payable</t>
  </si>
  <si>
    <t>Claims Payable</t>
  </si>
  <si>
    <t>Deferred Revenue</t>
  </si>
  <si>
    <t>Notes Payable</t>
  </si>
  <si>
    <t>Long-Term Liabilities:</t>
  </si>
  <si>
    <t xml:space="preserve">  Due Within One Year</t>
  </si>
  <si>
    <t xml:space="preserve">  Due In More Than One Year</t>
  </si>
  <si>
    <t>______________________________</t>
  </si>
  <si>
    <t>Total Liabilities</t>
  </si>
  <si>
    <t>Fund Balances:</t>
  </si>
  <si>
    <t xml:space="preserve">  Reserved for Encumbrances</t>
  </si>
  <si>
    <t xml:space="preserve">  Reserved for Inventory</t>
  </si>
  <si>
    <t xml:space="preserve">  Reserved for Loans Principal</t>
  </si>
  <si>
    <t xml:space="preserve">  Unreserved:</t>
  </si>
  <si>
    <t xml:space="preserve">    Designated for:</t>
  </si>
  <si>
    <t xml:space="preserve">      Debt Service  </t>
  </si>
  <si>
    <t xml:space="preserve">      _____________________</t>
  </si>
  <si>
    <t xml:space="preserve">    Undesignated, Reported in:</t>
  </si>
  <si>
    <t xml:space="preserve">      General Fund</t>
  </si>
  <si>
    <t xml:space="preserve">      Special Revenue Funds</t>
  </si>
  <si>
    <t xml:space="preserve">      Debt Service Funds</t>
  </si>
  <si>
    <t xml:space="preserve">      Capital Projects Funds</t>
  </si>
  <si>
    <t xml:space="preserve">      Permanent Fund</t>
  </si>
  <si>
    <t>Total Fund Balances</t>
  </si>
  <si>
    <t>Total Liabilities and Fund Balances</t>
  </si>
  <si>
    <t>Net Assets</t>
  </si>
  <si>
    <t>Invested in capital assets, net of related debt</t>
  </si>
  <si>
    <t>Restricted for:</t>
  </si>
  <si>
    <t xml:space="preserve">  Capital Projects</t>
  </si>
  <si>
    <t xml:space="preserve">  Debt Service</t>
  </si>
  <si>
    <t xml:space="preserve">  Permanent Fund Purpose - be specific</t>
  </si>
  <si>
    <t xml:space="preserve">    Expendable</t>
  </si>
  <si>
    <t xml:space="preserve">    Nonexpendable</t>
  </si>
  <si>
    <t xml:space="preserve">  Other Purposes</t>
  </si>
  <si>
    <t>Unrestricted (Deficit)</t>
  </si>
  <si>
    <t>Total Net Assets</t>
  </si>
  <si>
    <t>Revenues</t>
  </si>
  <si>
    <t>GR - Property Taxes Levied for:</t>
  </si>
  <si>
    <t xml:space="preserve">  GR - General Purposes</t>
  </si>
  <si>
    <t xml:space="preserve">  GR - Debt Service</t>
  </si>
  <si>
    <t xml:space="preserve">  GR - Capital Outlay</t>
  </si>
  <si>
    <t>GR - Sales Tax Levied for:</t>
  </si>
  <si>
    <t>GR - Grants and Entitlements not restricted</t>
  </si>
  <si>
    <t xml:space="preserve">     to Spcific Programs</t>
  </si>
  <si>
    <t>GR - Gain on Sale of Capital Asset</t>
  </si>
  <si>
    <t>GR - Payment in Lieu of Taxes</t>
  </si>
  <si>
    <t>GR - Unrestricted Contributions</t>
  </si>
  <si>
    <t>GR - Investment Earnings</t>
  </si>
  <si>
    <t>GR - Miscellaneous</t>
  </si>
  <si>
    <t>GR - Special Assessments</t>
  </si>
  <si>
    <t>PR - Charges for Services</t>
  </si>
  <si>
    <t>PR - Operating Grants and Contributions</t>
  </si>
  <si>
    <t>PR - Capital Grants and Contributions</t>
  </si>
  <si>
    <t xml:space="preserve">Property Taxes  </t>
  </si>
  <si>
    <t xml:space="preserve">Income Taxes   </t>
  </si>
  <si>
    <t>Intergovernmental</t>
  </si>
  <si>
    <t xml:space="preserve">Interest  </t>
  </si>
  <si>
    <t>Tuition and Fees</t>
  </si>
  <si>
    <t>Extracurricular Activities</t>
  </si>
  <si>
    <t>Rentals</t>
  </si>
  <si>
    <t>Charges for Services</t>
  </si>
  <si>
    <t>Contributions and Donations</t>
  </si>
  <si>
    <t xml:space="preserve">  ____________________________________</t>
  </si>
  <si>
    <t>Net Decrease in Fair Value of Investments</t>
  </si>
  <si>
    <t>Miscellaneous</t>
  </si>
  <si>
    <t>Total Revenues</t>
  </si>
  <si>
    <t>Expenditures</t>
  </si>
  <si>
    <t>Current:</t>
  </si>
  <si>
    <t xml:space="preserve">  Instruction:</t>
  </si>
  <si>
    <t xml:space="preserve">    Regular</t>
  </si>
  <si>
    <t xml:space="preserve">    Special</t>
  </si>
  <si>
    <t xml:space="preserve">    Vocational</t>
  </si>
  <si>
    <t xml:space="preserve">    Adult/Continuing</t>
  </si>
  <si>
    <t xml:space="preserve">  Support Services:</t>
  </si>
  <si>
    <t xml:space="preserve">    Pupil</t>
  </si>
  <si>
    <t xml:space="preserve">    Instructional Staff</t>
  </si>
  <si>
    <t xml:space="preserve">    Board of Education</t>
  </si>
  <si>
    <t xml:space="preserve">    Administration</t>
  </si>
  <si>
    <t xml:space="preserve">    Fiscal</t>
  </si>
  <si>
    <t xml:space="preserve">    Business</t>
  </si>
  <si>
    <t xml:space="preserve">    Operation and Maintenance of Plant</t>
  </si>
  <si>
    <t xml:space="preserve">    Pupil Transportation</t>
  </si>
  <si>
    <t xml:space="preserve">    Central</t>
  </si>
  <si>
    <t xml:space="preserve">  Operation of Non-Instructional Services</t>
  </si>
  <si>
    <t xml:space="preserve">  Extracurricular Activities</t>
  </si>
  <si>
    <t>Capital Outlay</t>
  </si>
  <si>
    <t>Debt Service:</t>
  </si>
  <si>
    <t xml:space="preserve">  Principal Retirement</t>
  </si>
  <si>
    <t xml:space="preserve">  Interest and Fiscal Charges</t>
  </si>
  <si>
    <t xml:space="preserve">  Bond Issuance Costs</t>
  </si>
  <si>
    <t xml:space="preserve">  Advance Refunding Escrow</t>
  </si>
  <si>
    <t>Total Expenditures</t>
  </si>
  <si>
    <t>Excess of Revenues Over</t>
  </si>
  <si>
    <t xml:space="preserve"> (Under) Expenditures</t>
  </si>
  <si>
    <t>Other Financing Sources (Uses)</t>
  </si>
  <si>
    <t>Sale of Fixed Assets</t>
  </si>
  <si>
    <t>Inception of Capital Lease</t>
  </si>
  <si>
    <t>Refunding Bonds Issued</t>
  </si>
  <si>
    <t>General Obligation Bonds Issued</t>
  </si>
  <si>
    <t>Premium on Debt Issuance</t>
  </si>
  <si>
    <t>Payment to Refunded Bond Escrow Account</t>
  </si>
  <si>
    <t>Advances In</t>
  </si>
  <si>
    <t>Advances Out</t>
  </si>
  <si>
    <t>Transfers In</t>
  </si>
  <si>
    <t>Transfers Out</t>
  </si>
  <si>
    <t>Total Other Financing Sources (Uses)</t>
  </si>
  <si>
    <t xml:space="preserve"> </t>
  </si>
  <si>
    <t>Special and Extraordinary Items</t>
  </si>
  <si>
    <t>____________________________(Source)</t>
  </si>
  <si>
    <t>____________________________(Use)</t>
  </si>
  <si>
    <t>Total Special and Extraordinary Items</t>
  </si>
  <si>
    <t>Net Change in Fund Balance</t>
  </si>
  <si>
    <t xml:space="preserve">Fund Balance (Deficit) at </t>
  </si>
  <si>
    <t xml:space="preserve"> Beginning of Year</t>
  </si>
  <si>
    <t>Residual Equity Transfers</t>
  </si>
  <si>
    <t>Increase (Decrease) in Reserve for Inventory</t>
  </si>
  <si>
    <t>Totals</t>
  </si>
  <si>
    <t>Increase (Decrease) to Fund Balance --</t>
  </si>
  <si>
    <t>-</t>
  </si>
  <si>
    <t>---------&gt;&gt;</t>
  </si>
  <si>
    <t>**From CAFR (trial rollovers)**</t>
  </si>
  <si>
    <t>**1999's Restatements**</t>
  </si>
  <si>
    <t>To #2, 1st column</t>
  </si>
  <si>
    <t>**GASB 34 entries**</t>
  </si>
  <si>
    <t>To #3, 1st column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</si>
</sst>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i/>
      <sz val="8"/>
      <name val="Times New Roman"/>
      <family val="0"/>
    </font>
    <font>
      <b/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7">
    <xf numFmtId="0" fontId="0" fillId="0" borderId="0" xfId="0" applyAlignment="1">
      <alignment/>
    </xf>
    <xf numFmtId="0" fontId="9" fillId="0" borderId="0" xfId="0" applyFill="1" applyAlignment="1">
      <alignment horizontal="centerContinuous"/>
    </xf>
    <xf numFmtId="3" fontId="8" fillId="0" borderId="0" xfId="16" applyFont="1" applyBorder="1" applyAlignment="1">
      <alignment/>
    </xf>
    <xf numFmtId="3" fontId="8" fillId="0" borderId="2" xfId="16" applyFont="1" applyAlignment="1">
      <alignment/>
    </xf>
    <xf numFmtId="0" fontId="6" fillId="0" borderId="0" xfId="0" applyFont="1" applyAlignment="1">
      <alignment/>
    </xf>
    <xf numFmtId="3" fontId="4" fillId="0" borderId="0" xfId="16" applyFont="1" applyAlignment="1">
      <alignment horizontal="centerContinuous"/>
    </xf>
    <xf numFmtId="3" fontId="4" fillId="0" borderId="0" xfId="16" applyFont="1" applyAlignment="1">
      <alignment/>
    </xf>
    <xf numFmtId="22" fontId="9" fillId="2" borderId="0" xfId="0" applyNumberFormat="1" applyFont="1" applyAlignment="1">
      <alignment/>
    </xf>
    <xf numFmtId="0" fontId="8" fillId="0" borderId="2" xfId="0" applyFont="1" applyBorder="1" applyAlignment="1">
      <alignment/>
    </xf>
    <xf numFmtId="19" fontId="9" fillId="0" borderId="0" xfId="19" applyNumberFormat="1" applyFont="1" applyAlignment="1">
      <alignment/>
    </xf>
    <xf numFmtId="3" fontId="8" fillId="0" borderId="2" xfId="16" applyFont="1" applyBorder="1" applyAlignment="1">
      <alignment/>
    </xf>
    <xf numFmtId="3" fontId="8" fillId="0" borderId="3" xfId="16" applyFont="1" applyBorder="1" applyAlignment="1">
      <alignment/>
    </xf>
    <xf numFmtId="3" fontId="0" fillId="0" borderId="0" xfId="16" applyFont="1" applyAlignment="1">
      <alignment/>
    </xf>
    <xf numFmtId="0" fontId="7" fillId="0" borderId="0" xfId="0" applyFont="1" applyAlignment="1">
      <alignment horizontal="centerContinuous"/>
    </xf>
    <xf numFmtId="22" fontId="7" fillId="0" borderId="0" xfId="0" applyNumberFormat="1" applyFont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/>
    </xf>
    <xf numFmtId="22" fontId="9" fillId="0" borderId="0" xfId="0" applyNumberFormat="1" applyFont="1" applyAlignment="1">
      <alignment horizontal="centerContinuous"/>
    </xf>
    <xf numFmtId="0" fontId="9" fillId="0" borderId="2" xfId="0" applyFont="1" applyBorder="1" applyAlignment="1">
      <alignment horizontal="center"/>
    </xf>
    <xf numFmtId="3" fontId="8" fillId="0" borderId="0" xfId="16" applyFont="1" applyAlignment="1">
      <alignment/>
    </xf>
    <xf numFmtId="19" fontId="8" fillId="0" borderId="0" xfId="19" applyNumberFormat="1" applyFont="1" applyAlignment="1">
      <alignment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styles" Target="styles.xml" /><Relationship Id="rId151" Type="http://schemas.openxmlformats.org/officeDocument/2006/relationships/sharedStrings" Target="sharedStrings.xml" /><Relationship Id="rId1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42.421875" style="17" customWidth="1"/>
    <col min="2" max="5" width="12.57421875" style="17" customWidth="1"/>
    <col min="6" max="12" width="12.57421875" style="0" hidden="1" customWidth="1"/>
    <col min="13" max="14" width="12.57421875" style="17" hidden="1" customWidth="1"/>
    <col min="15" max="16" width="12.57421875" style="17" customWidth="1"/>
    <col min="17" max="17" width="16.28125" style="17" customWidth="1"/>
    <col min="18" max="20" width="12.57421875" style="17" customWidth="1"/>
    <col min="21" max="22" width="13.8515625" style="17" customWidth="1"/>
    <col min="23" max="23" width="12.57421875" style="17" customWidth="1"/>
    <col min="24" max="16384" width="8.421875" style="17" customWidth="1"/>
  </cols>
  <sheetData>
    <row r="1" spans="1:22" ht="15">
      <c r="A1" s="18" t="s">
        <v>0</v>
      </c>
      <c r="B1" s="17" t="str">
        <f>IF(B197&lt;&gt;C197,ABS(B197-C197)," ")</f>
        <v> </v>
      </c>
      <c r="D1" s="17" t="str">
        <f>IF(D197&lt;&gt;E197,ABS(D197-E197)," ")</f>
        <v> </v>
      </c>
      <c r="F1" t="str">
        <f>IF(F197&lt;&gt;G197,ABS(F197-G197)," ")</f>
        <v> </v>
      </c>
      <c r="H1" t="str">
        <f>IF(H197&lt;&gt;I197,ABS(H197-I197)," ")</f>
        <v> </v>
      </c>
      <c r="K1" t="str">
        <f>IF(K197&lt;&gt;L197,ABS(K197-L197)," ")</f>
        <v> </v>
      </c>
      <c r="M1" s="17" t="str">
        <f>IF(M197&lt;&gt;N197,ABS(M197-N197)," ")</f>
        <v> </v>
      </c>
      <c r="O1" s="17" t="str">
        <f>IF(O197&lt;&gt;P197,ABS(O197-P197)," ")</f>
        <v> </v>
      </c>
      <c r="Q1" s="24"/>
      <c r="R1" s="17" t="str">
        <f>IF(R197&lt;&gt;S197,ABS(R197-S197)," ")</f>
        <v> </v>
      </c>
      <c r="T1" s="17" t="str">
        <f>IF(T197&lt;&gt;U197,ABS(T197-U197)," ")</f>
        <v> </v>
      </c>
      <c r="U1" s="9">
        <f ca="1">NOW()</f>
        <v>37175.51252314815</v>
      </c>
      <c r="V1" s="7">
        <f ca="1">NOW()</f>
        <v>37175.51252314815</v>
      </c>
    </row>
    <row r="2" spans="1:22" ht="15">
      <c r="A2" s="18" t="s">
        <v>1</v>
      </c>
      <c r="D2" s="1" t="s">
        <v>2</v>
      </c>
      <c r="E2" s="1"/>
      <c r="V2" s="9"/>
    </row>
    <row r="3" spans="1:22" ht="15">
      <c r="A3" s="18"/>
      <c r="B3" s="20" t="s">
        <v>3</v>
      </c>
      <c r="C3" s="20"/>
      <c r="D3" s="20" t="s">
        <v>4</v>
      </c>
      <c r="E3" s="20"/>
      <c r="F3" s="13" t="s">
        <v>5</v>
      </c>
      <c r="G3" s="13"/>
      <c r="H3" s="13" t="s">
        <v>6</v>
      </c>
      <c r="I3" s="13"/>
      <c r="J3" s="16" t="s">
        <v>7</v>
      </c>
      <c r="K3" s="13" t="s">
        <v>4</v>
      </c>
      <c r="L3" s="13"/>
      <c r="M3" s="20" t="s">
        <v>8</v>
      </c>
      <c r="N3" s="20"/>
      <c r="O3" s="20" t="s">
        <v>9</v>
      </c>
      <c r="P3" s="20"/>
      <c r="Q3" s="25" t="s">
        <v>10</v>
      </c>
      <c r="R3" s="20" t="s">
        <v>11</v>
      </c>
      <c r="S3" s="20"/>
      <c r="T3" s="20" t="s">
        <v>9</v>
      </c>
      <c r="U3" s="20"/>
      <c r="V3" s="25" t="s">
        <v>12</v>
      </c>
    </row>
    <row r="4" spans="1:22" ht="15">
      <c r="A4" s="18" t="s">
        <v>13</v>
      </c>
      <c r="B4" s="21">
        <v>37256</v>
      </c>
      <c r="C4" s="21"/>
      <c r="D4" s="21">
        <f>B4</f>
        <v>37256</v>
      </c>
      <c r="E4" s="21"/>
      <c r="F4" s="14">
        <f>D4</f>
        <v>37256</v>
      </c>
      <c r="G4" s="14"/>
      <c r="H4" s="14">
        <v>36526</v>
      </c>
      <c r="I4" s="13"/>
      <c r="J4" s="16" t="s">
        <v>14</v>
      </c>
      <c r="K4" s="14">
        <f>F4</f>
        <v>37256</v>
      </c>
      <c r="L4" s="14"/>
      <c r="M4" s="21">
        <f>K4</f>
        <v>37256</v>
      </c>
      <c r="N4" s="21"/>
      <c r="O4" s="21">
        <f>M4</f>
        <v>37256</v>
      </c>
      <c r="P4" s="21"/>
      <c r="Q4" s="26" t="s">
        <v>15</v>
      </c>
      <c r="R4" s="21">
        <f>O4</f>
        <v>37256</v>
      </c>
      <c r="S4" s="21"/>
      <c r="T4" s="21">
        <f>R4</f>
        <v>37256</v>
      </c>
      <c r="U4" s="21"/>
      <c r="V4" s="25" t="s">
        <v>15</v>
      </c>
    </row>
    <row r="5" spans="1:22" ht="15">
      <c r="A5" s="8"/>
      <c r="B5" s="22" t="s">
        <v>16</v>
      </c>
      <c r="C5" s="22" t="s">
        <v>17</v>
      </c>
      <c r="D5" s="22" t="s">
        <v>16</v>
      </c>
      <c r="E5" s="22" t="s">
        <v>17</v>
      </c>
      <c r="F5" s="15" t="s">
        <v>16</v>
      </c>
      <c r="G5" s="15" t="s">
        <v>17</v>
      </c>
      <c r="H5" s="16" t="s">
        <v>16</v>
      </c>
      <c r="I5" s="16" t="s">
        <v>17</v>
      </c>
      <c r="J5" s="16">
        <v>1999</v>
      </c>
      <c r="K5" s="15" t="s">
        <v>16</v>
      </c>
      <c r="L5" s="15" t="s">
        <v>17</v>
      </c>
      <c r="M5" s="22" t="s">
        <v>16</v>
      </c>
      <c r="N5" s="22" t="s">
        <v>17</v>
      </c>
      <c r="O5" s="22" t="s">
        <v>16</v>
      </c>
      <c r="P5" s="22" t="s">
        <v>17</v>
      </c>
      <c r="Q5" s="22" t="s">
        <v>18</v>
      </c>
      <c r="R5" s="22" t="s">
        <v>16</v>
      </c>
      <c r="S5" s="22" t="s">
        <v>17</v>
      </c>
      <c r="T5" s="22" t="s">
        <v>16</v>
      </c>
      <c r="U5" s="22" t="s">
        <v>17</v>
      </c>
      <c r="V5" s="22" t="s">
        <v>18</v>
      </c>
    </row>
    <row r="6" ht="15">
      <c r="A6" s="18" t="s">
        <v>19</v>
      </c>
    </row>
    <row r="7" spans="1:22" ht="15">
      <c r="A7" s="17" t="s">
        <v>20</v>
      </c>
      <c r="B7" s="23"/>
      <c r="C7" s="23"/>
      <c r="D7" s="23"/>
      <c r="E7" s="23"/>
      <c r="F7" s="12">
        <f>B7-C7+D7-E7</f>
        <v>0</v>
      </c>
      <c r="G7" s="12"/>
      <c r="J7">
        <f>J188+J193</f>
        <v>0</v>
      </c>
      <c r="K7" s="12"/>
      <c r="L7" s="12"/>
      <c r="M7" s="23"/>
      <c r="N7" s="23"/>
      <c r="O7" s="23">
        <f>F7+H7-I7+J7+K7-L7+M7-N7</f>
        <v>0</v>
      </c>
      <c r="P7" s="23"/>
      <c r="Q7" s="23">
        <f>O7</f>
        <v>0</v>
      </c>
      <c r="R7" s="23"/>
      <c r="S7" s="23"/>
      <c r="T7" s="23">
        <f>O7+R7-S7</f>
        <v>0</v>
      </c>
      <c r="U7" s="23"/>
      <c r="V7" s="23">
        <f>T7</f>
        <v>0</v>
      </c>
    </row>
    <row r="8" spans="1:22" ht="15">
      <c r="A8" s="17" t="s">
        <v>21</v>
      </c>
      <c r="B8" s="23"/>
      <c r="C8" s="23"/>
      <c r="D8" s="23"/>
      <c r="E8" s="23"/>
      <c r="F8" s="12"/>
      <c r="G8" s="12"/>
      <c r="K8" s="12"/>
      <c r="L8" s="12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5">
      <c r="A9" s="17" t="s">
        <v>22</v>
      </c>
      <c r="B9" s="23"/>
      <c r="C9" s="23"/>
      <c r="D9" s="23"/>
      <c r="E9" s="23"/>
      <c r="F9" s="12">
        <f aca="true" t="shared" si="0" ref="F9:F21">B9-C9+D9-E9</f>
        <v>0</v>
      </c>
      <c r="G9" s="12"/>
      <c r="K9" s="12"/>
      <c r="L9" s="12"/>
      <c r="M9" s="23"/>
      <c r="N9" s="23"/>
      <c r="O9" s="23">
        <f aca="true" t="shared" si="1" ref="O9:O21">F9+H9-I9+J9+K9-L9+M9-N9</f>
        <v>0</v>
      </c>
      <c r="P9" s="23"/>
      <c r="Q9" s="23">
        <f aca="true" t="shared" si="2" ref="Q9:Q21">O9</f>
        <v>0</v>
      </c>
      <c r="R9" s="23"/>
      <c r="S9" s="23"/>
      <c r="T9" s="23">
        <f aca="true" t="shared" si="3" ref="T9:T21">O9+R9-S9</f>
        <v>0</v>
      </c>
      <c r="U9" s="23"/>
      <c r="V9" s="23">
        <f aca="true" t="shared" si="4" ref="V9:V21">T9</f>
        <v>0</v>
      </c>
    </row>
    <row r="10" spans="1:22" ht="15">
      <c r="A10" s="17" t="s">
        <v>23</v>
      </c>
      <c r="B10" s="23"/>
      <c r="C10" s="23"/>
      <c r="D10" s="23"/>
      <c r="E10" s="23"/>
      <c r="F10" s="12">
        <f t="shared" si="0"/>
        <v>0</v>
      </c>
      <c r="G10" s="12"/>
      <c r="K10" s="12"/>
      <c r="L10" s="12"/>
      <c r="M10" s="23"/>
      <c r="N10" s="23"/>
      <c r="O10" s="23">
        <f t="shared" si="1"/>
        <v>0</v>
      </c>
      <c r="P10" s="23"/>
      <c r="Q10" s="23">
        <f t="shared" si="2"/>
        <v>0</v>
      </c>
      <c r="R10" s="23"/>
      <c r="S10" s="23"/>
      <c r="T10" s="23">
        <f t="shared" si="3"/>
        <v>0</v>
      </c>
      <c r="U10" s="23"/>
      <c r="V10" s="23">
        <f t="shared" si="4"/>
        <v>0</v>
      </c>
    </row>
    <row r="11" spans="1:22" ht="15">
      <c r="A11" s="17" t="s">
        <v>24</v>
      </c>
      <c r="B11" s="23"/>
      <c r="C11" s="23"/>
      <c r="D11" s="23"/>
      <c r="E11" s="23"/>
      <c r="F11" s="12">
        <f t="shared" si="0"/>
        <v>0</v>
      </c>
      <c r="G11" s="12"/>
      <c r="K11" s="12"/>
      <c r="L11" s="12"/>
      <c r="M11" s="23"/>
      <c r="N11" s="23"/>
      <c r="O11" s="23">
        <f t="shared" si="1"/>
        <v>0</v>
      </c>
      <c r="P11" s="23"/>
      <c r="Q11" s="23">
        <f t="shared" si="2"/>
        <v>0</v>
      </c>
      <c r="R11" s="23"/>
      <c r="S11" s="23"/>
      <c r="T11" s="23">
        <f t="shared" si="3"/>
        <v>0</v>
      </c>
      <c r="U11" s="23"/>
      <c r="V11" s="23">
        <f t="shared" si="4"/>
        <v>0</v>
      </c>
    </row>
    <row r="12" spans="1:22" ht="15">
      <c r="A12" s="17" t="s">
        <v>25</v>
      </c>
      <c r="B12" s="23"/>
      <c r="C12" s="23"/>
      <c r="D12" s="23"/>
      <c r="E12" s="23"/>
      <c r="F12" s="12">
        <f t="shared" si="0"/>
        <v>0</v>
      </c>
      <c r="G12" s="12"/>
      <c r="K12" s="12"/>
      <c r="L12" s="12"/>
      <c r="M12" s="23"/>
      <c r="N12" s="23"/>
      <c r="O12" s="23">
        <f t="shared" si="1"/>
        <v>0</v>
      </c>
      <c r="P12" s="23"/>
      <c r="Q12" s="23">
        <f t="shared" si="2"/>
        <v>0</v>
      </c>
      <c r="R12" s="23"/>
      <c r="S12" s="23"/>
      <c r="T12" s="23">
        <f t="shared" si="3"/>
        <v>0</v>
      </c>
      <c r="U12" s="23"/>
      <c r="V12" s="23">
        <f t="shared" si="4"/>
        <v>0</v>
      </c>
    </row>
    <row r="13" spans="1:22" ht="15">
      <c r="A13" s="17" t="s">
        <v>26</v>
      </c>
      <c r="B13" s="23"/>
      <c r="C13" s="23"/>
      <c r="D13" s="23"/>
      <c r="E13" s="23"/>
      <c r="F13" s="12">
        <f t="shared" si="0"/>
        <v>0</v>
      </c>
      <c r="G13" s="12"/>
      <c r="K13" s="12"/>
      <c r="L13" s="12"/>
      <c r="M13" s="23"/>
      <c r="N13" s="23"/>
      <c r="O13" s="23">
        <f t="shared" si="1"/>
        <v>0</v>
      </c>
      <c r="P13" s="23"/>
      <c r="Q13" s="23">
        <f t="shared" si="2"/>
        <v>0</v>
      </c>
      <c r="R13" s="23"/>
      <c r="S13" s="23"/>
      <c r="T13" s="23">
        <f t="shared" si="3"/>
        <v>0</v>
      </c>
      <c r="U13" s="23"/>
      <c r="V13" s="23">
        <f t="shared" si="4"/>
        <v>0</v>
      </c>
    </row>
    <row r="14" spans="1:22" ht="15">
      <c r="A14" s="17" t="s">
        <v>27</v>
      </c>
      <c r="B14" s="23"/>
      <c r="C14" s="23"/>
      <c r="D14" s="23"/>
      <c r="E14" s="23"/>
      <c r="F14" s="12">
        <f t="shared" si="0"/>
        <v>0</v>
      </c>
      <c r="G14" s="12"/>
      <c r="K14" s="12"/>
      <c r="L14" s="12"/>
      <c r="M14" s="23"/>
      <c r="N14" s="23"/>
      <c r="O14" s="23">
        <f t="shared" si="1"/>
        <v>0</v>
      </c>
      <c r="P14" s="23"/>
      <c r="Q14" s="23">
        <f t="shared" si="2"/>
        <v>0</v>
      </c>
      <c r="R14" s="23"/>
      <c r="S14" s="23"/>
      <c r="T14" s="23">
        <f t="shared" si="3"/>
        <v>0</v>
      </c>
      <c r="U14" s="23"/>
      <c r="V14" s="23">
        <f t="shared" si="4"/>
        <v>0</v>
      </c>
    </row>
    <row r="15" spans="1:22" ht="15">
      <c r="A15" s="17" t="s">
        <v>28</v>
      </c>
      <c r="B15" s="23"/>
      <c r="C15" s="23"/>
      <c r="D15" s="23"/>
      <c r="E15" s="23"/>
      <c r="F15" s="12">
        <f t="shared" si="0"/>
        <v>0</v>
      </c>
      <c r="G15" s="12"/>
      <c r="K15" s="12"/>
      <c r="L15" s="12"/>
      <c r="M15" s="23"/>
      <c r="N15" s="23"/>
      <c r="O15" s="23">
        <f t="shared" si="1"/>
        <v>0</v>
      </c>
      <c r="P15" s="23"/>
      <c r="Q15" s="23">
        <f t="shared" si="2"/>
        <v>0</v>
      </c>
      <c r="R15" s="23"/>
      <c r="S15" s="23"/>
      <c r="T15" s="23">
        <f t="shared" si="3"/>
        <v>0</v>
      </c>
      <c r="U15" s="23"/>
      <c r="V15" s="23">
        <f t="shared" si="4"/>
        <v>0</v>
      </c>
    </row>
    <row r="16" spans="1:22" ht="15">
      <c r="A16" s="17" t="s">
        <v>29</v>
      </c>
      <c r="B16" s="23"/>
      <c r="C16" s="23"/>
      <c r="D16" s="23"/>
      <c r="E16" s="23"/>
      <c r="F16" s="12">
        <f t="shared" si="0"/>
        <v>0</v>
      </c>
      <c r="G16" s="12"/>
      <c r="K16" s="12"/>
      <c r="L16" s="12"/>
      <c r="M16" s="23"/>
      <c r="N16" s="23"/>
      <c r="O16" s="23">
        <f t="shared" si="1"/>
        <v>0</v>
      </c>
      <c r="P16" s="23"/>
      <c r="Q16" s="23">
        <f t="shared" si="2"/>
        <v>0</v>
      </c>
      <c r="R16" s="23"/>
      <c r="S16" s="23"/>
      <c r="T16" s="23">
        <f t="shared" si="3"/>
        <v>0</v>
      </c>
      <c r="U16" s="23"/>
      <c r="V16" s="23">
        <f t="shared" si="4"/>
        <v>0</v>
      </c>
    </row>
    <row r="17" spans="1:22" ht="15">
      <c r="A17" s="17" t="s">
        <v>30</v>
      </c>
      <c r="B17" s="23"/>
      <c r="C17" s="23"/>
      <c r="D17" s="23"/>
      <c r="E17" s="23"/>
      <c r="F17" s="12">
        <f t="shared" si="0"/>
        <v>0</v>
      </c>
      <c r="G17" s="12"/>
      <c r="K17" s="12"/>
      <c r="L17" s="12"/>
      <c r="M17" s="23"/>
      <c r="N17" s="23"/>
      <c r="O17" s="23">
        <f t="shared" si="1"/>
        <v>0</v>
      </c>
      <c r="P17" s="23"/>
      <c r="Q17" s="23">
        <f t="shared" si="2"/>
        <v>0</v>
      </c>
      <c r="R17" s="23"/>
      <c r="S17" s="23"/>
      <c r="T17" s="23">
        <f t="shared" si="3"/>
        <v>0</v>
      </c>
      <c r="U17" s="23"/>
      <c r="V17" s="23">
        <f t="shared" si="4"/>
        <v>0</v>
      </c>
    </row>
    <row r="18" spans="1:22" ht="15">
      <c r="A18" s="17" t="s">
        <v>31</v>
      </c>
      <c r="B18" s="23"/>
      <c r="C18" s="23"/>
      <c r="D18" s="23"/>
      <c r="E18" s="23"/>
      <c r="F18" s="12">
        <f t="shared" si="0"/>
        <v>0</v>
      </c>
      <c r="G18" s="12"/>
      <c r="K18" s="12"/>
      <c r="L18" s="12"/>
      <c r="M18" s="23"/>
      <c r="N18" s="23"/>
      <c r="O18" s="23">
        <f t="shared" si="1"/>
        <v>0</v>
      </c>
      <c r="P18" s="23"/>
      <c r="Q18" s="23">
        <f t="shared" si="2"/>
        <v>0</v>
      </c>
      <c r="R18" s="23"/>
      <c r="S18" s="23"/>
      <c r="T18" s="23">
        <f t="shared" si="3"/>
        <v>0</v>
      </c>
      <c r="U18" s="23"/>
      <c r="V18" s="23">
        <f t="shared" si="4"/>
        <v>0</v>
      </c>
    </row>
    <row r="19" spans="1:22" ht="15">
      <c r="A19" s="17" t="s">
        <v>32</v>
      </c>
      <c r="B19" s="23"/>
      <c r="C19" s="23"/>
      <c r="D19" s="23"/>
      <c r="E19" s="23"/>
      <c r="F19" s="12">
        <f t="shared" si="0"/>
        <v>0</v>
      </c>
      <c r="G19" s="12"/>
      <c r="K19" s="12"/>
      <c r="L19" s="12"/>
      <c r="M19" s="23"/>
      <c r="N19" s="23"/>
      <c r="O19" s="23">
        <f t="shared" si="1"/>
        <v>0</v>
      </c>
      <c r="P19" s="23"/>
      <c r="Q19" s="23">
        <f t="shared" si="2"/>
        <v>0</v>
      </c>
      <c r="R19" s="23"/>
      <c r="S19" s="23"/>
      <c r="T19" s="23">
        <f t="shared" si="3"/>
        <v>0</v>
      </c>
      <c r="U19" s="23"/>
      <c r="V19" s="23">
        <f t="shared" si="4"/>
        <v>0</v>
      </c>
    </row>
    <row r="20" spans="1:22" ht="15">
      <c r="A20" s="17" t="s">
        <v>33</v>
      </c>
      <c r="B20" s="23"/>
      <c r="C20" s="23"/>
      <c r="D20" s="23"/>
      <c r="E20" s="23"/>
      <c r="F20" s="12">
        <f t="shared" si="0"/>
        <v>0</v>
      </c>
      <c r="G20" s="12"/>
      <c r="K20" s="12"/>
      <c r="L20" s="12"/>
      <c r="M20" s="23"/>
      <c r="N20" s="23"/>
      <c r="O20" s="23">
        <f t="shared" si="1"/>
        <v>0</v>
      </c>
      <c r="P20" s="23"/>
      <c r="Q20" s="23">
        <f t="shared" si="2"/>
        <v>0</v>
      </c>
      <c r="R20" s="23"/>
      <c r="S20" s="23"/>
      <c r="T20" s="23">
        <f t="shared" si="3"/>
        <v>0</v>
      </c>
      <c r="U20" s="23"/>
      <c r="V20" s="23">
        <f t="shared" si="4"/>
        <v>0</v>
      </c>
    </row>
    <row r="21" spans="1:22" ht="15">
      <c r="A21" s="17" t="s">
        <v>34</v>
      </c>
      <c r="B21" s="23"/>
      <c r="C21" s="23"/>
      <c r="D21" s="23"/>
      <c r="E21" s="23"/>
      <c r="F21" s="12">
        <f t="shared" si="0"/>
        <v>0</v>
      </c>
      <c r="G21" s="12"/>
      <c r="K21" s="12"/>
      <c r="L21" s="12"/>
      <c r="M21" s="23"/>
      <c r="N21" s="23"/>
      <c r="O21" s="23">
        <f t="shared" si="1"/>
        <v>0</v>
      </c>
      <c r="P21" s="23"/>
      <c r="Q21" s="23">
        <f t="shared" si="2"/>
        <v>0</v>
      </c>
      <c r="R21" s="23"/>
      <c r="S21" s="23"/>
      <c r="T21" s="23">
        <f t="shared" si="3"/>
        <v>0</v>
      </c>
      <c r="U21" s="23"/>
      <c r="V21" s="23">
        <f t="shared" si="4"/>
        <v>0</v>
      </c>
    </row>
    <row r="22" spans="1:22" ht="15">
      <c r="A22" s="17" t="s">
        <v>35</v>
      </c>
      <c r="B22" s="23"/>
      <c r="C22" s="23"/>
      <c r="D22" s="23"/>
      <c r="E22" s="23"/>
      <c r="F22" s="12"/>
      <c r="G22" s="12"/>
      <c r="K22" s="12"/>
      <c r="L22" s="12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5">
      <c r="A23" s="17" t="s">
        <v>36</v>
      </c>
      <c r="B23" s="23"/>
      <c r="C23" s="23"/>
      <c r="D23" s="23"/>
      <c r="E23" s="23"/>
      <c r="F23" s="12">
        <f>B23-C23+D23-E23</f>
        <v>0</v>
      </c>
      <c r="G23" s="12"/>
      <c r="K23" s="12"/>
      <c r="L23" s="12"/>
      <c r="M23" s="23"/>
      <c r="N23" s="23"/>
      <c r="O23" s="23">
        <f>F23+H23-I23+J23+K23-L23+M23-N23</f>
        <v>0</v>
      </c>
      <c r="P23" s="23"/>
      <c r="Q23" s="23">
        <f>O23</f>
        <v>0</v>
      </c>
      <c r="R23" s="23"/>
      <c r="S23" s="23"/>
      <c r="T23" s="23">
        <f>O23+R23-S23</f>
        <v>0</v>
      </c>
      <c r="U23" s="23"/>
      <c r="V23" s="23">
        <f>T23</f>
        <v>0</v>
      </c>
    </row>
    <row r="24" spans="1:22" ht="15">
      <c r="A24" s="17" t="s">
        <v>37</v>
      </c>
      <c r="B24" s="23"/>
      <c r="C24" s="23"/>
      <c r="D24" s="23"/>
      <c r="E24" s="23"/>
      <c r="F24" s="12"/>
      <c r="G24" s="12"/>
      <c r="K24" s="12"/>
      <c r="L24" s="12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5">
      <c r="A25" s="17" t="s">
        <v>38</v>
      </c>
      <c r="B25" s="23"/>
      <c r="C25" s="23"/>
      <c r="D25" s="23"/>
      <c r="E25" s="23"/>
      <c r="F25" s="12">
        <f aca="true" t="shared" si="5" ref="F25:F35">B25-C25+D25-E25</f>
        <v>0</v>
      </c>
      <c r="G25" s="12"/>
      <c r="K25" s="12"/>
      <c r="L25" s="12"/>
      <c r="M25" s="23"/>
      <c r="N25" s="23"/>
      <c r="O25" s="23">
        <f aca="true" t="shared" si="6" ref="O25:O35">F25+H25-I25+J25+K25-L25+M25-N25</f>
        <v>0</v>
      </c>
      <c r="P25" s="23"/>
      <c r="Q25" s="23">
        <f aca="true" t="shared" si="7" ref="Q25:Q35">O25</f>
        <v>0</v>
      </c>
      <c r="R25" s="23"/>
      <c r="S25" s="23"/>
      <c r="T25" s="23">
        <f aca="true" t="shared" si="8" ref="T25:T35">O25+R25-S25</f>
        <v>0</v>
      </c>
      <c r="U25" s="23"/>
      <c r="V25" s="23">
        <f aca="true" t="shared" si="9" ref="V25:V35">T25</f>
        <v>0</v>
      </c>
    </row>
    <row r="26" spans="1:22" ht="15">
      <c r="A26" s="17" t="s">
        <v>39</v>
      </c>
      <c r="B26" s="23"/>
      <c r="C26" s="23"/>
      <c r="D26" s="23"/>
      <c r="E26" s="23"/>
      <c r="F26" s="12">
        <f t="shared" si="5"/>
        <v>0</v>
      </c>
      <c r="G26" s="12"/>
      <c r="K26" s="12"/>
      <c r="L26" s="12"/>
      <c r="M26" s="23"/>
      <c r="N26" s="23"/>
      <c r="O26" s="23">
        <f t="shared" si="6"/>
        <v>0</v>
      </c>
      <c r="P26" s="23"/>
      <c r="Q26" s="23">
        <f t="shared" si="7"/>
        <v>0</v>
      </c>
      <c r="R26" s="23"/>
      <c r="S26" s="23"/>
      <c r="T26" s="23">
        <f t="shared" si="8"/>
        <v>0</v>
      </c>
      <c r="U26" s="23"/>
      <c r="V26" s="23">
        <f t="shared" si="9"/>
        <v>0</v>
      </c>
    </row>
    <row r="27" spans="1:22" ht="15">
      <c r="A27" s="17" t="s">
        <v>40</v>
      </c>
      <c r="B27" s="23"/>
      <c r="C27" s="23"/>
      <c r="D27" s="23"/>
      <c r="E27" s="23"/>
      <c r="F27" s="12">
        <f t="shared" si="5"/>
        <v>0</v>
      </c>
      <c r="G27" s="12"/>
      <c r="K27" s="12"/>
      <c r="L27" s="12"/>
      <c r="M27" s="23"/>
      <c r="N27" s="23"/>
      <c r="O27" s="23">
        <f t="shared" si="6"/>
        <v>0</v>
      </c>
      <c r="P27" s="23"/>
      <c r="Q27" s="23">
        <f t="shared" si="7"/>
        <v>0</v>
      </c>
      <c r="R27" s="23"/>
      <c r="S27" s="23"/>
      <c r="T27" s="23">
        <f t="shared" si="8"/>
        <v>0</v>
      </c>
      <c r="U27" s="23"/>
      <c r="V27" s="23">
        <f t="shared" si="9"/>
        <v>0</v>
      </c>
    </row>
    <row r="28" spans="1:22" ht="15">
      <c r="A28" s="17" t="s">
        <v>41</v>
      </c>
      <c r="B28" s="23"/>
      <c r="C28" s="23"/>
      <c r="D28" s="23"/>
      <c r="E28" s="23"/>
      <c r="F28" s="12">
        <f t="shared" si="5"/>
        <v>0</v>
      </c>
      <c r="G28" s="12"/>
      <c r="K28" s="12"/>
      <c r="L28" s="12"/>
      <c r="M28" s="23"/>
      <c r="N28" s="23"/>
      <c r="O28" s="23">
        <f t="shared" si="6"/>
        <v>0</v>
      </c>
      <c r="P28" s="23"/>
      <c r="Q28" s="23">
        <f t="shared" si="7"/>
        <v>0</v>
      </c>
      <c r="R28" s="23"/>
      <c r="S28" s="23"/>
      <c r="T28" s="23">
        <f t="shared" si="8"/>
        <v>0</v>
      </c>
      <c r="U28" s="23"/>
      <c r="V28" s="23">
        <f t="shared" si="9"/>
        <v>0</v>
      </c>
    </row>
    <row r="29" spans="1:22" ht="15">
      <c r="A29" s="17" t="s">
        <v>42</v>
      </c>
      <c r="B29" s="23"/>
      <c r="C29" s="23"/>
      <c r="D29" s="23"/>
      <c r="E29" s="23"/>
      <c r="F29" s="12">
        <f t="shared" si="5"/>
        <v>0</v>
      </c>
      <c r="G29" s="12"/>
      <c r="K29" s="12"/>
      <c r="L29" s="12"/>
      <c r="M29" s="23"/>
      <c r="N29" s="23"/>
      <c r="O29" s="23">
        <f t="shared" si="6"/>
        <v>0</v>
      </c>
      <c r="P29" s="23"/>
      <c r="Q29" s="23">
        <f t="shared" si="7"/>
        <v>0</v>
      </c>
      <c r="R29" s="23"/>
      <c r="S29" s="23"/>
      <c r="T29" s="23">
        <f t="shared" si="8"/>
        <v>0</v>
      </c>
      <c r="U29" s="23"/>
      <c r="V29" s="23">
        <f t="shared" si="9"/>
        <v>0</v>
      </c>
    </row>
    <row r="30" spans="1:22" ht="15">
      <c r="A30" s="17" t="s">
        <v>43</v>
      </c>
      <c r="B30" s="23"/>
      <c r="C30" s="23"/>
      <c r="D30" s="23"/>
      <c r="E30" s="23"/>
      <c r="F30" s="12">
        <f t="shared" si="5"/>
        <v>0</v>
      </c>
      <c r="G30" s="12"/>
      <c r="K30" s="12"/>
      <c r="L30" s="12"/>
      <c r="M30" s="23"/>
      <c r="N30" s="23"/>
      <c r="O30" s="23">
        <f t="shared" si="6"/>
        <v>0</v>
      </c>
      <c r="P30" s="23"/>
      <c r="Q30" s="23">
        <f t="shared" si="7"/>
        <v>0</v>
      </c>
      <c r="R30" s="23"/>
      <c r="S30" s="23"/>
      <c r="T30" s="23">
        <f t="shared" si="8"/>
        <v>0</v>
      </c>
      <c r="U30" s="23"/>
      <c r="V30" s="23">
        <f t="shared" si="9"/>
        <v>0</v>
      </c>
    </row>
    <row r="31" spans="1:22" ht="15">
      <c r="A31" s="17" t="s">
        <v>44</v>
      </c>
      <c r="B31" s="23"/>
      <c r="C31" s="23"/>
      <c r="D31" s="23"/>
      <c r="E31" s="23"/>
      <c r="F31" s="12">
        <f t="shared" si="5"/>
        <v>0</v>
      </c>
      <c r="G31" s="12"/>
      <c r="K31" s="12"/>
      <c r="L31" s="12"/>
      <c r="M31" s="23"/>
      <c r="N31" s="23"/>
      <c r="O31" s="23">
        <f t="shared" si="6"/>
        <v>0</v>
      </c>
      <c r="P31" s="23"/>
      <c r="Q31" s="23">
        <f t="shared" si="7"/>
        <v>0</v>
      </c>
      <c r="R31" s="23"/>
      <c r="S31" s="23"/>
      <c r="T31" s="23">
        <f t="shared" si="8"/>
        <v>0</v>
      </c>
      <c r="U31" s="23"/>
      <c r="V31" s="23">
        <f t="shared" si="9"/>
        <v>0</v>
      </c>
    </row>
    <row r="32" spans="1:22" ht="15">
      <c r="A32" s="17" t="s">
        <v>45</v>
      </c>
      <c r="B32" s="23"/>
      <c r="C32" s="23"/>
      <c r="D32" s="23"/>
      <c r="E32" s="23"/>
      <c r="F32" s="12">
        <f t="shared" si="5"/>
        <v>0</v>
      </c>
      <c r="G32" s="12"/>
      <c r="K32" s="12"/>
      <c r="L32" s="12"/>
      <c r="M32" s="23"/>
      <c r="N32" s="23"/>
      <c r="O32" s="23">
        <f t="shared" si="6"/>
        <v>0</v>
      </c>
      <c r="P32" s="23"/>
      <c r="Q32" s="23">
        <f t="shared" si="7"/>
        <v>0</v>
      </c>
      <c r="R32" s="23"/>
      <c r="S32" s="23"/>
      <c r="T32" s="23">
        <f t="shared" si="8"/>
        <v>0</v>
      </c>
      <c r="U32" s="23"/>
      <c r="V32" s="23">
        <f t="shared" si="9"/>
        <v>0</v>
      </c>
    </row>
    <row r="33" spans="1:22" ht="15">
      <c r="A33" s="17" t="s">
        <v>46</v>
      </c>
      <c r="B33" s="23"/>
      <c r="C33" s="23"/>
      <c r="D33" s="23"/>
      <c r="E33" s="23"/>
      <c r="F33" s="12">
        <f t="shared" si="5"/>
        <v>0</v>
      </c>
      <c r="G33" s="12"/>
      <c r="K33" s="12"/>
      <c r="L33" s="12"/>
      <c r="M33" s="23"/>
      <c r="N33" s="23"/>
      <c r="O33" s="23">
        <f t="shared" si="6"/>
        <v>0</v>
      </c>
      <c r="P33" s="23"/>
      <c r="Q33" s="23">
        <f t="shared" si="7"/>
        <v>0</v>
      </c>
      <c r="R33" s="23"/>
      <c r="S33" s="23"/>
      <c r="T33" s="23">
        <f t="shared" si="8"/>
        <v>0</v>
      </c>
      <c r="U33" s="23"/>
      <c r="V33" s="23">
        <f t="shared" si="9"/>
        <v>0</v>
      </c>
    </row>
    <row r="34" spans="1:22" ht="15">
      <c r="A34" s="17" t="s">
        <v>47</v>
      </c>
      <c r="B34" s="23"/>
      <c r="C34" s="23"/>
      <c r="D34" s="23"/>
      <c r="E34" s="23"/>
      <c r="F34" s="12">
        <f t="shared" si="5"/>
        <v>0</v>
      </c>
      <c r="G34" s="12"/>
      <c r="K34" s="12"/>
      <c r="L34" s="12"/>
      <c r="M34" s="23"/>
      <c r="N34" s="23"/>
      <c r="O34" s="23">
        <f t="shared" si="6"/>
        <v>0</v>
      </c>
      <c r="P34" s="23"/>
      <c r="Q34" s="23">
        <f t="shared" si="7"/>
        <v>0</v>
      </c>
      <c r="R34" s="23"/>
      <c r="S34" s="23"/>
      <c r="T34" s="23">
        <f t="shared" si="8"/>
        <v>0</v>
      </c>
      <c r="U34" s="23"/>
      <c r="V34" s="23">
        <f t="shared" si="9"/>
        <v>0</v>
      </c>
    </row>
    <row r="35" spans="1:22" ht="15">
      <c r="A35" s="17" t="s">
        <v>48</v>
      </c>
      <c r="B35" s="23"/>
      <c r="C35" s="23"/>
      <c r="D35" s="23"/>
      <c r="E35" s="23"/>
      <c r="F35" s="12">
        <f t="shared" si="5"/>
        <v>0</v>
      </c>
      <c r="G35" s="12"/>
      <c r="K35" s="12"/>
      <c r="L35" s="12"/>
      <c r="M35" s="23"/>
      <c r="N35" s="23"/>
      <c r="O35" s="23">
        <f t="shared" si="6"/>
        <v>0</v>
      </c>
      <c r="P35" s="23"/>
      <c r="Q35" s="10">
        <f t="shared" si="7"/>
        <v>0</v>
      </c>
      <c r="R35" s="23"/>
      <c r="S35" s="23"/>
      <c r="T35" s="23">
        <f t="shared" si="8"/>
        <v>0</v>
      </c>
      <c r="U35" s="23"/>
      <c r="V35" s="10">
        <f t="shared" si="9"/>
        <v>0</v>
      </c>
    </row>
    <row r="36" spans="2:22" ht="15">
      <c r="B36" s="23"/>
      <c r="C36" s="23"/>
      <c r="D36" s="23"/>
      <c r="E36" s="23"/>
      <c r="F36" s="12"/>
      <c r="G36" s="12"/>
      <c r="K36" s="12"/>
      <c r="L36" s="12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ht="15">
      <c r="A37" s="19" t="s">
        <v>49</v>
      </c>
      <c r="B37" s="23"/>
      <c r="C37" s="23"/>
      <c r="D37" s="23"/>
      <c r="E37" s="23"/>
      <c r="F37" s="12"/>
      <c r="G37" s="12"/>
      <c r="K37" s="12"/>
      <c r="L37" s="12"/>
      <c r="M37" s="23"/>
      <c r="N37" s="23"/>
      <c r="O37" s="23"/>
      <c r="P37" s="23"/>
      <c r="Q37" s="10">
        <f>SUM(Q7:Q35)</f>
        <v>0</v>
      </c>
      <c r="R37" s="23"/>
      <c r="S37" s="23"/>
      <c r="T37" s="23"/>
      <c r="U37" s="23"/>
      <c r="V37" s="10">
        <f>SUM(V7:V35)</f>
        <v>0</v>
      </c>
    </row>
    <row r="38" spans="2:22" ht="15">
      <c r="B38" s="23"/>
      <c r="C38" s="23"/>
      <c r="D38" s="23"/>
      <c r="E38" s="23"/>
      <c r="F38" s="12"/>
      <c r="G38" s="12"/>
      <c r="K38" s="12"/>
      <c r="L38" s="12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2:22" ht="15">
      <c r="B39" s="23"/>
      <c r="C39" s="23"/>
      <c r="D39" s="23"/>
      <c r="E39" s="23"/>
      <c r="F39" s="12"/>
      <c r="G39" s="12"/>
      <c r="K39" s="12"/>
      <c r="L39" s="12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2:22" ht="15">
      <c r="B40" s="23"/>
      <c r="C40" s="23"/>
      <c r="D40" s="23"/>
      <c r="E40" s="23"/>
      <c r="F40" s="12"/>
      <c r="G40" s="12"/>
      <c r="K40" s="12"/>
      <c r="L40" s="12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5">
      <c r="A41" s="18" t="s">
        <v>50</v>
      </c>
      <c r="B41" s="23"/>
      <c r="C41" s="23"/>
      <c r="D41" s="23"/>
      <c r="E41" s="23"/>
      <c r="F41" s="12"/>
      <c r="G41" s="12"/>
      <c r="K41" s="12"/>
      <c r="L41" s="12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5">
      <c r="A42" s="18" t="s">
        <v>51</v>
      </c>
      <c r="B42" s="23"/>
      <c r="C42" s="23"/>
      <c r="D42" s="23"/>
      <c r="E42" s="23"/>
      <c r="F42" s="12"/>
      <c r="G42" s="12"/>
      <c r="K42" s="12"/>
      <c r="L42" s="12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5">
      <c r="A43" s="17" t="s">
        <v>52</v>
      </c>
      <c r="B43" s="23"/>
      <c r="C43" s="23"/>
      <c r="D43" s="23"/>
      <c r="E43" s="23"/>
      <c r="F43" s="12"/>
      <c r="G43" s="12">
        <f aca="true" t="shared" si="10" ref="G43:G55">C43-B43-D43+E43</f>
        <v>0</v>
      </c>
      <c r="K43" s="12"/>
      <c r="L43" s="12"/>
      <c r="M43" s="23"/>
      <c r="N43" s="23"/>
      <c r="O43" s="23"/>
      <c r="P43" s="23">
        <f aca="true" t="shared" si="11" ref="P43:P55">G43-H43+I43-K43+L43-M43+N43</f>
        <v>0</v>
      </c>
      <c r="Q43" s="23">
        <f aca="true" t="shared" si="12" ref="Q43:Q55">P43</f>
        <v>0</v>
      </c>
      <c r="R43" s="23"/>
      <c r="S43" s="23"/>
      <c r="T43" s="23"/>
      <c r="U43" s="23">
        <f aca="true" t="shared" si="13" ref="U43:U55">P43+S43-R43</f>
        <v>0</v>
      </c>
      <c r="V43" s="23">
        <f aca="true" t="shared" si="14" ref="V43:V55">U43</f>
        <v>0</v>
      </c>
    </row>
    <row r="44" spans="1:22" ht="15">
      <c r="A44" s="17" t="s">
        <v>53</v>
      </c>
      <c r="B44" s="23"/>
      <c r="C44" s="23"/>
      <c r="D44" s="23"/>
      <c r="E44" s="23"/>
      <c r="F44" s="12"/>
      <c r="G44" s="12">
        <f t="shared" si="10"/>
        <v>0</v>
      </c>
      <c r="K44" s="12"/>
      <c r="L44" s="12"/>
      <c r="M44" s="23"/>
      <c r="N44" s="23"/>
      <c r="O44" s="23"/>
      <c r="P44" s="23">
        <f t="shared" si="11"/>
        <v>0</v>
      </c>
      <c r="Q44" s="23">
        <f t="shared" si="12"/>
        <v>0</v>
      </c>
      <c r="R44" s="23"/>
      <c r="S44" s="23"/>
      <c r="T44" s="23"/>
      <c r="U44" s="23">
        <f t="shared" si="13"/>
        <v>0</v>
      </c>
      <c r="V44" s="23">
        <f t="shared" si="14"/>
        <v>0</v>
      </c>
    </row>
    <row r="45" spans="1:22" ht="15">
      <c r="A45" s="17" t="s">
        <v>54</v>
      </c>
      <c r="B45" s="23"/>
      <c r="C45" s="23"/>
      <c r="D45" s="23"/>
      <c r="E45" s="23"/>
      <c r="F45" s="12"/>
      <c r="G45" s="12">
        <f t="shared" si="10"/>
        <v>0</v>
      </c>
      <c r="K45" s="12"/>
      <c r="L45" s="12"/>
      <c r="M45" s="23"/>
      <c r="N45" s="23"/>
      <c r="O45" s="23"/>
      <c r="P45" s="23">
        <f t="shared" si="11"/>
        <v>0</v>
      </c>
      <c r="Q45" s="23">
        <f t="shared" si="12"/>
        <v>0</v>
      </c>
      <c r="R45" s="23"/>
      <c r="S45" s="23"/>
      <c r="T45" s="23"/>
      <c r="U45" s="23">
        <f t="shared" si="13"/>
        <v>0</v>
      </c>
      <c r="V45" s="23">
        <f t="shared" si="14"/>
        <v>0</v>
      </c>
    </row>
    <row r="46" spans="1:22" ht="15">
      <c r="A46" s="17" t="s">
        <v>55</v>
      </c>
      <c r="B46" s="23"/>
      <c r="C46" s="23"/>
      <c r="D46" s="23"/>
      <c r="E46" s="23"/>
      <c r="F46" s="12"/>
      <c r="G46" s="12">
        <f t="shared" si="10"/>
        <v>0</v>
      </c>
      <c r="K46" s="12"/>
      <c r="L46" s="12"/>
      <c r="M46" s="23"/>
      <c r="N46" s="23"/>
      <c r="O46" s="23"/>
      <c r="P46" s="23">
        <f t="shared" si="11"/>
        <v>0</v>
      </c>
      <c r="Q46" s="23">
        <f t="shared" si="12"/>
        <v>0</v>
      </c>
      <c r="R46" s="23"/>
      <c r="S46" s="23"/>
      <c r="T46" s="23"/>
      <c r="U46" s="23">
        <f t="shared" si="13"/>
        <v>0</v>
      </c>
      <c r="V46" s="23">
        <f t="shared" si="14"/>
        <v>0</v>
      </c>
    </row>
    <row r="47" spans="1:22" ht="15">
      <c r="A47" s="17" t="s">
        <v>56</v>
      </c>
      <c r="B47" s="23"/>
      <c r="C47" s="23"/>
      <c r="D47" s="23"/>
      <c r="E47" s="23"/>
      <c r="F47" s="12"/>
      <c r="G47" s="12">
        <f t="shared" si="10"/>
        <v>0</v>
      </c>
      <c r="K47" s="12"/>
      <c r="L47" s="12"/>
      <c r="M47" s="23"/>
      <c r="N47" s="23"/>
      <c r="O47" s="23"/>
      <c r="P47" s="23">
        <f t="shared" si="11"/>
        <v>0</v>
      </c>
      <c r="Q47" s="23">
        <f t="shared" si="12"/>
        <v>0</v>
      </c>
      <c r="R47" s="23"/>
      <c r="S47" s="23"/>
      <c r="T47" s="23"/>
      <c r="U47" s="23">
        <f t="shared" si="13"/>
        <v>0</v>
      </c>
      <c r="V47" s="23">
        <f t="shared" si="14"/>
        <v>0</v>
      </c>
    </row>
    <row r="48" spans="1:22" ht="15">
      <c r="A48" s="17" t="s">
        <v>57</v>
      </c>
      <c r="B48" s="23"/>
      <c r="C48" s="23"/>
      <c r="D48" s="23"/>
      <c r="E48" s="23"/>
      <c r="F48" s="12"/>
      <c r="G48" s="12">
        <f t="shared" si="10"/>
        <v>0</v>
      </c>
      <c r="K48" s="12"/>
      <c r="L48" s="12"/>
      <c r="M48" s="23"/>
      <c r="N48" s="23"/>
      <c r="O48" s="23"/>
      <c r="P48" s="23">
        <f t="shared" si="11"/>
        <v>0</v>
      </c>
      <c r="Q48" s="23">
        <f t="shared" si="12"/>
        <v>0</v>
      </c>
      <c r="R48" s="23"/>
      <c r="S48" s="23"/>
      <c r="T48" s="23"/>
      <c r="U48" s="23">
        <f t="shared" si="13"/>
        <v>0</v>
      </c>
      <c r="V48" s="23">
        <f t="shared" si="14"/>
        <v>0</v>
      </c>
    </row>
    <row r="49" spans="1:22" ht="15">
      <c r="A49" s="17" t="s">
        <v>58</v>
      </c>
      <c r="B49" s="23"/>
      <c r="C49" s="23"/>
      <c r="D49" s="23"/>
      <c r="E49" s="23"/>
      <c r="F49" s="12"/>
      <c r="G49" s="12">
        <f t="shared" si="10"/>
        <v>0</v>
      </c>
      <c r="K49" s="12"/>
      <c r="L49" s="12"/>
      <c r="M49" s="23"/>
      <c r="N49" s="23"/>
      <c r="O49" s="23"/>
      <c r="P49" s="23">
        <f t="shared" si="11"/>
        <v>0</v>
      </c>
      <c r="Q49" s="23">
        <f t="shared" si="12"/>
        <v>0</v>
      </c>
      <c r="R49" s="23"/>
      <c r="S49" s="23"/>
      <c r="T49" s="23"/>
      <c r="U49" s="23">
        <f t="shared" si="13"/>
        <v>0</v>
      </c>
      <c r="V49" s="23">
        <f t="shared" si="14"/>
        <v>0</v>
      </c>
    </row>
    <row r="50" spans="1:22" ht="15">
      <c r="A50" s="17" t="s">
        <v>59</v>
      </c>
      <c r="B50" s="23"/>
      <c r="C50" s="23"/>
      <c r="D50" s="23"/>
      <c r="E50" s="23"/>
      <c r="F50" s="12"/>
      <c r="G50" s="12">
        <f t="shared" si="10"/>
        <v>0</v>
      </c>
      <c r="K50" s="12"/>
      <c r="L50" s="12"/>
      <c r="M50" s="23"/>
      <c r="N50" s="23"/>
      <c r="O50" s="23"/>
      <c r="P50" s="23">
        <f t="shared" si="11"/>
        <v>0</v>
      </c>
      <c r="Q50" s="23">
        <f t="shared" si="12"/>
        <v>0</v>
      </c>
      <c r="R50" s="23"/>
      <c r="S50" s="23"/>
      <c r="T50" s="23"/>
      <c r="U50" s="23">
        <f t="shared" si="13"/>
        <v>0</v>
      </c>
      <c r="V50" s="23">
        <f t="shared" si="14"/>
        <v>0</v>
      </c>
    </row>
    <row r="51" spans="1:22" ht="15">
      <c r="A51" s="17" t="s">
        <v>60</v>
      </c>
      <c r="B51" s="23"/>
      <c r="C51" s="23"/>
      <c r="D51" s="23"/>
      <c r="E51" s="23"/>
      <c r="F51" s="12"/>
      <c r="G51" s="12">
        <f t="shared" si="10"/>
        <v>0</v>
      </c>
      <c r="K51" s="12"/>
      <c r="L51" s="12"/>
      <c r="M51" s="23"/>
      <c r="N51" s="23"/>
      <c r="O51" s="23"/>
      <c r="P51" s="23">
        <f t="shared" si="11"/>
        <v>0</v>
      </c>
      <c r="Q51" s="23">
        <f t="shared" si="12"/>
        <v>0</v>
      </c>
      <c r="R51" s="23"/>
      <c r="S51" s="23"/>
      <c r="T51" s="23"/>
      <c r="U51" s="23">
        <f t="shared" si="13"/>
        <v>0</v>
      </c>
      <c r="V51" s="23">
        <f t="shared" si="14"/>
        <v>0</v>
      </c>
    </row>
    <row r="52" spans="1:22" ht="15">
      <c r="A52" s="17" t="s">
        <v>61</v>
      </c>
      <c r="B52" s="23"/>
      <c r="C52" s="23"/>
      <c r="D52" s="23"/>
      <c r="E52" s="23"/>
      <c r="F52" s="12"/>
      <c r="G52" s="12">
        <f t="shared" si="10"/>
        <v>0</v>
      </c>
      <c r="K52" s="12"/>
      <c r="L52" s="12"/>
      <c r="M52" s="23"/>
      <c r="N52" s="23"/>
      <c r="O52" s="23"/>
      <c r="P52" s="23">
        <f t="shared" si="11"/>
        <v>0</v>
      </c>
      <c r="Q52" s="23">
        <f t="shared" si="12"/>
        <v>0</v>
      </c>
      <c r="R52" s="23"/>
      <c r="S52" s="23"/>
      <c r="T52" s="23"/>
      <c r="U52" s="23">
        <f t="shared" si="13"/>
        <v>0</v>
      </c>
      <c r="V52" s="23">
        <f t="shared" si="14"/>
        <v>0</v>
      </c>
    </row>
    <row r="53" spans="1:22" ht="15">
      <c r="A53" s="17" t="s">
        <v>62</v>
      </c>
      <c r="B53" s="23"/>
      <c r="C53" s="23"/>
      <c r="D53" s="23"/>
      <c r="E53" s="23"/>
      <c r="F53" s="12"/>
      <c r="G53" s="12">
        <f t="shared" si="10"/>
        <v>0</v>
      </c>
      <c r="K53" s="12"/>
      <c r="L53" s="12"/>
      <c r="M53" s="23"/>
      <c r="N53" s="23"/>
      <c r="O53" s="23"/>
      <c r="P53" s="23">
        <f t="shared" si="11"/>
        <v>0</v>
      </c>
      <c r="Q53" s="23">
        <f t="shared" si="12"/>
        <v>0</v>
      </c>
      <c r="R53" s="23"/>
      <c r="S53" s="23"/>
      <c r="T53" s="23"/>
      <c r="U53" s="23">
        <f t="shared" si="13"/>
        <v>0</v>
      </c>
      <c r="V53" s="23">
        <f t="shared" si="14"/>
        <v>0</v>
      </c>
    </row>
    <row r="54" spans="1:22" ht="15">
      <c r="A54" s="17" t="s">
        <v>63</v>
      </c>
      <c r="B54" s="23"/>
      <c r="C54" s="23"/>
      <c r="D54" s="23"/>
      <c r="E54" s="23"/>
      <c r="F54" s="12"/>
      <c r="G54" s="12">
        <f t="shared" si="10"/>
        <v>0</v>
      </c>
      <c r="K54" s="12"/>
      <c r="L54" s="12"/>
      <c r="M54" s="23"/>
      <c r="N54" s="23"/>
      <c r="O54" s="23"/>
      <c r="P54" s="23">
        <f t="shared" si="11"/>
        <v>0</v>
      </c>
      <c r="Q54" s="23">
        <f t="shared" si="12"/>
        <v>0</v>
      </c>
      <c r="R54" s="23"/>
      <c r="S54" s="23"/>
      <c r="T54" s="23"/>
      <c r="U54" s="23">
        <f t="shared" si="13"/>
        <v>0</v>
      </c>
      <c r="V54" s="23">
        <f t="shared" si="14"/>
        <v>0</v>
      </c>
    </row>
    <row r="55" spans="1:22" ht="15">
      <c r="A55" s="17" t="s">
        <v>64</v>
      </c>
      <c r="B55" s="23"/>
      <c r="C55" s="23"/>
      <c r="D55" s="23"/>
      <c r="E55" s="23"/>
      <c r="F55" s="12"/>
      <c r="G55" s="12">
        <f t="shared" si="10"/>
        <v>0</v>
      </c>
      <c r="K55" s="12"/>
      <c r="L55" s="12"/>
      <c r="M55" s="23"/>
      <c r="N55" s="23"/>
      <c r="O55" s="23"/>
      <c r="P55" s="23">
        <f t="shared" si="11"/>
        <v>0</v>
      </c>
      <c r="Q55" s="23">
        <f t="shared" si="12"/>
        <v>0</v>
      </c>
      <c r="R55" s="23"/>
      <c r="S55" s="23"/>
      <c r="T55" s="23"/>
      <c r="U55" s="23">
        <f t="shared" si="13"/>
        <v>0</v>
      </c>
      <c r="V55" s="23">
        <f t="shared" si="14"/>
        <v>0</v>
      </c>
    </row>
    <row r="56" spans="1:22" ht="15">
      <c r="A56" s="17" t="s">
        <v>65</v>
      </c>
      <c r="B56" s="23"/>
      <c r="C56" s="23"/>
      <c r="D56" s="23"/>
      <c r="E56" s="23"/>
      <c r="F56" s="12"/>
      <c r="G56" s="12"/>
      <c r="K56" s="12"/>
      <c r="L56" s="12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5">
      <c r="A57" s="17" t="s">
        <v>66</v>
      </c>
      <c r="B57" s="23"/>
      <c r="C57" s="23"/>
      <c r="D57" s="23"/>
      <c r="E57" s="23"/>
      <c r="F57" s="12"/>
      <c r="G57" s="12">
        <f>C57-B57-D57+E57</f>
        <v>0</v>
      </c>
      <c r="K57" s="12"/>
      <c r="L57" s="12"/>
      <c r="M57" s="23"/>
      <c r="N57" s="23"/>
      <c r="O57" s="23"/>
      <c r="P57" s="23">
        <f>G57-H57+I57-K57+L57-M57+N57</f>
        <v>0</v>
      </c>
      <c r="Q57" s="23">
        <f>P57</f>
        <v>0</v>
      </c>
      <c r="R57" s="23"/>
      <c r="S57" s="23"/>
      <c r="T57" s="23"/>
      <c r="U57" s="23">
        <f>P57+S57-R57</f>
        <v>0</v>
      </c>
      <c r="V57" s="23">
        <f>U57</f>
        <v>0</v>
      </c>
    </row>
    <row r="58" spans="1:22" ht="15">
      <c r="A58" s="17" t="s">
        <v>67</v>
      </c>
      <c r="B58" s="23"/>
      <c r="C58" s="23"/>
      <c r="D58" s="23"/>
      <c r="E58" s="23"/>
      <c r="F58" s="12"/>
      <c r="G58" s="12">
        <f>C58-B58-D58+E58</f>
        <v>0</v>
      </c>
      <c r="K58" s="12"/>
      <c r="L58" s="12"/>
      <c r="M58" s="23"/>
      <c r="N58" s="23"/>
      <c r="O58" s="23"/>
      <c r="P58" s="23">
        <f>G58-H58+I58-K58+L58-M58+N58</f>
        <v>0</v>
      </c>
      <c r="Q58" s="10">
        <f>P58</f>
        <v>0</v>
      </c>
      <c r="R58" s="23"/>
      <c r="S58" s="23"/>
      <c r="T58" s="23"/>
      <c r="U58" s="23">
        <f>P58+S58-R58</f>
        <v>0</v>
      </c>
      <c r="V58" s="10">
        <f>U58</f>
        <v>0</v>
      </c>
    </row>
    <row r="59" spans="1:22" ht="15">
      <c r="A59" s="17" t="s">
        <v>68</v>
      </c>
      <c r="B59" s="23"/>
      <c r="C59" s="23"/>
      <c r="D59" s="23"/>
      <c r="E59" s="23"/>
      <c r="F59" s="12"/>
      <c r="G59" s="12">
        <f>C59-B59-D59+E59</f>
        <v>0</v>
      </c>
      <c r="K59" s="12"/>
      <c r="L59" s="12"/>
      <c r="M59" s="23"/>
      <c r="N59" s="23"/>
      <c r="O59" s="23"/>
      <c r="P59" s="23">
        <f>G59-H59+I59-K59+L59-M59+N59</f>
        <v>0</v>
      </c>
      <c r="Q59" s="23">
        <f>P59</f>
        <v>0</v>
      </c>
      <c r="R59" s="23"/>
      <c r="S59" s="23"/>
      <c r="T59" s="23"/>
      <c r="U59" s="23">
        <f>P59+S59-R59</f>
        <v>0</v>
      </c>
      <c r="V59" s="23">
        <f>U59</f>
        <v>0</v>
      </c>
    </row>
    <row r="60" spans="1:22" ht="15">
      <c r="A60" s="17" t="s">
        <v>68</v>
      </c>
      <c r="B60" s="23"/>
      <c r="C60" s="23"/>
      <c r="D60" s="23"/>
      <c r="E60" s="23"/>
      <c r="F60" s="12"/>
      <c r="G60" s="12">
        <f>C60-B60-D60+E60</f>
        <v>0</v>
      </c>
      <c r="K60" s="12"/>
      <c r="L60" s="12"/>
      <c r="M60" s="23"/>
      <c r="N60" s="23"/>
      <c r="O60" s="23"/>
      <c r="P60" s="23">
        <f>G60-H60+I60-K60+L60-M60+N60</f>
        <v>0</v>
      </c>
      <c r="Q60" s="23">
        <f>P60</f>
        <v>0</v>
      </c>
      <c r="R60" s="23"/>
      <c r="S60" s="23"/>
      <c r="T60" s="23"/>
      <c r="U60" s="23">
        <f>P60+S60-R60</f>
        <v>0</v>
      </c>
      <c r="V60" s="23">
        <f>U60</f>
        <v>0</v>
      </c>
    </row>
    <row r="61" spans="2:22" ht="15">
      <c r="B61" s="23"/>
      <c r="C61" s="23"/>
      <c r="D61" s="23"/>
      <c r="E61" s="23"/>
      <c r="F61" s="12"/>
      <c r="G61" s="12"/>
      <c r="K61" s="12"/>
      <c r="L61" s="12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ht="15">
      <c r="A62" s="19" t="s">
        <v>69</v>
      </c>
      <c r="B62" s="23"/>
      <c r="C62" s="23"/>
      <c r="D62" s="23"/>
      <c r="E62" s="23"/>
      <c r="F62" s="12"/>
      <c r="G62" s="12"/>
      <c r="K62" s="12"/>
      <c r="L62" s="12"/>
      <c r="M62" s="23"/>
      <c r="N62" s="23"/>
      <c r="O62" s="23"/>
      <c r="P62" s="23"/>
      <c r="Q62" s="10">
        <f>SUM(Q42:Q61)</f>
        <v>0</v>
      </c>
      <c r="R62" s="23"/>
      <c r="S62" s="23"/>
      <c r="T62" s="23"/>
      <c r="U62" s="23"/>
      <c r="V62" s="10">
        <f>SUM(V42:V61)</f>
        <v>0</v>
      </c>
    </row>
    <row r="63" spans="2:22" ht="15">
      <c r="B63" s="23"/>
      <c r="C63" s="23"/>
      <c r="D63" s="23"/>
      <c r="E63" s="23"/>
      <c r="F63" s="12"/>
      <c r="G63" s="12"/>
      <c r="K63" s="12"/>
      <c r="L63" s="12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ht="15">
      <c r="A64" s="18" t="s">
        <v>70</v>
      </c>
      <c r="B64" s="23"/>
      <c r="C64" s="23"/>
      <c r="D64" s="23"/>
      <c r="E64" s="23"/>
      <c r="F64" s="12"/>
      <c r="G64" s="12"/>
      <c r="K64" s="12"/>
      <c r="L64" s="12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22" ht="15">
      <c r="A65" s="17" t="s">
        <v>71</v>
      </c>
      <c r="B65" s="23"/>
      <c r="C65" s="23"/>
      <c r="D65" s="23"/>
      <c r="E65" s="23"/>
      <c r="F65" s="12"/>
      <c r="G65" s="12">
        <f>C65-B65-D65+E65</f>
        <v>0</v>
      </c>
      <c r="K65" s="12"/>
      <c r="L65" s="12"/>
      <c r="M65" s="23"/>
      <c r="N65" s="23"/>
      <c r="O65" s="23"/>
      <c r="P65" s="23">
        <f>G65-H65+I65-K65+L65-M65+N65</f>
        <v>0</v>
      </c>
      <c r="Q65" s="23">
        <f>P65</f>
        <v>0</v>
      </c>
      <c r="R65" s="23"/>
      <c r="S65" s="23"/>
      <c r="T65" s="23"/>
      <c r="U65" s="23">
        <f>P65+S65-R65</f>
        <v>0</v>
      </c>
      <c r="V65" s="23">
        <f>U65</f>
        <v>0</v>
      </c>
    </row>
    <row r="66" spans="1:22" ht="15">
      <c r="A66" s="17" t="s">
        <v>72</v>
      </c>
      <c r="B66" s="23"/>
      <c r="C66" s="23"/>
      <c r="D66" s="23"/>
      <c r="E66" s="23"/>
      <c r="F66" s="12"/>
      <c r="G66" s="12">
        <f>C66-B66-D66+E66</f>
        <v>0</v>
      </c>
      <c r="K66" s="12"/>
      <c r="L66" s="12"/>
      <c r="M66" s="23"/>
      <c r="N66" s="23"/>
      <c r="O66" s="23"/>
      <c r="P66" s="23">
        <f>G66-H66+I66-K66+L66-M66+N66</f>
        <v>0</v>
      </c>
      <c r="Q66" s="23">
        <f>P66</f>
        <v>0</v>
      </c>
      <c r="R66" s="23"/>
      <c r="S66" s="23"/>
      <c r="T66" s="23"/>
      <c r="U66" s="23">
        <f>P66+S66-R66</f>
        <v>0</v>
      </c>
      <c r="V66" s="23">
        <f>U66</f>
        <v>0</v>
      </c>
    </row>
    <row r="67" spans="1:22" ht="15">
      <c r="A67" s="17" t="s">
        <v>73</v>
      </c>
      <c r="B67" s="23"/>
      <c r="C67" s="23"/>
      <c r="D67" s="23"/>
      <c r="E67" s="23"/>
      <c r="F67" s="12"/>
      <c r="G67" s="12">
        <f>C67-B67-D67+E67</f>
        <v>0</v>
      </c>
      <c r="K67" s="12"/>
      <c r="L67" s="12"/>
      <c r="M67" s="23"/>
      <c r="N67" s="23"/>
      <c r="O67" s="23"/>
      <c r="P67" s="23">
        <f>G67-H67+I67-K67+L67-M67+N67</f>
        <v>0</v>
      </c>
      <c r="Q67" s="23">
        <f>P67</f>
        <v>0</v>
      </c>
      <c r="R67" s="23"/>
      <c r="S67" s="23"/>
      <c r="T67" s="23"/>
      <c r="U67" s="23">
        <f>P67+S67-R67</f>
        <v>0</v>
      </c>
      <c r="V67" s="23">
        <f>U67</f>
        <v>0</v>
      </c>
    </row>
    <row r="68" spans="1:22" ht="15">
      <c r="A68" s="17" t="s">
        <v>74</v>
      </c>
      <c r="B68" s="23"/>
      <c r="C68" s="23"/>
      <c r="D68" s="23"/>
      <c r="E68" s="23"/>
      <c r="F68" s="12"/>
      <c r="G68" s="12"/>
      <c r="K68" s="12"/>
      <c r="L68" s="12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15">
      <c r="A69" s="17" t="s">
        <v>75</v>
      </c>
      <c r="B69" s="23"/>
      <c r="C69" s="23"/>
      <c r="D69" s="23"/>
      <c r="E69" s="23"/>
      <c r="F69" s="12"/>
      <c r="G69" s="12"/>
      <c r="K69" s="12"/>
      <c r="L69" s="12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:22" ht="15">
      <c r="A70" s="17" t="s">
        <v>76</v>
      </c>
      <c r="B70" s="23"/>
      <c r="C70" s="23"/>
      <c r="D70" s="23"/>
      <c r="E70" s="23"/>
      <c r="F70" s="12"/>
      <c r="G70" s="12">
        <f>C70-B70-D70+E70</f>
        <v>0</v>
      </c>
      <c r="K70" s="12"/>
      <c r="L70" s="12"/>
      <c r="M70" s="23"/>
      <c r="N70" s="23"/>
      <c r="O70" s="23"/>
      <c r="P70" s="23">
        <f>G70-H70+I70-K70+L70-M70+N70</f>
        <v>0</v>
      </c>
      <c r="Q70" s="23">
        <f>P70</f>
        <v>0</v>
      </c>
      <c r="R70" s="23"/>
      <c r="S70" s="23"/>
      <c r="T70" s="23"/>
      <c r="U70" s="23">
        <f>P70+S70-R70</f>
        <v>0</v>
      </c>
      <c r="V70" s="23">
        <f>U70</f>
        <v>0</v>
      </c>
    </row>
    <row r="71" spans="1:22" ht="15">
      <c r="A71" s="17" t="s">
        <v>77</v>
      </c>
      <c r="B71" s="23"/>
      <c r="C71" s="23"/>
      <c r="D71" s="23"/>
      <c r="E71" s="23"/>
      <c r="F71" s="12"/>
      <c r="G71" s="12">
        <f>C71-B71-D71+E71</f>
        <v>0</v>
      </c>
      <c r="K71" s="12"/>
      <c r="L71" s="12"/>
      <c r="M71" s="23"/>
      <c r="N71" s="23"/>
      <c r="O71" s="23"/>
      <c r="P71" s="23">
        <f>G71-H71+I71-K71+L71-M71+N71</f>
        <v>0</v>
      </c>
      <c r="Q71" s="23">
        <f>P71</f>
        <v>0</v>
      </c>
      <c r="R71" s="23"/>
      <c r="S71" s="23"/>
      <c r="T71" s="23"/>
      <c r="U71" s="23">
        <f>P71+S71-R71</f>
        <v>0</v>
      </c>
      <c r="V71" s="23">
        <f>U71</f>
        <v>0</v>
      </c>
    </row>
    <row r="72" spans="1:22" ht="15">
      <c r="A72" s="17" t="s">
        <v>77</v>
      </c>
      <c r="B72" s="23"/>
      <c r="C72" s="23"/>
      <c r="D72" s="23"/>
      <c r="E72" s="23"/>
      <c r="F72" s="12"/>
      <c r="G72" s="12">
        <f>C72-B72-D72+E72</f>
        <v>0</v>
      </c>
      <c r="K72" s="12"/>
      <c r="L72" s="12"/>
      <c r="M72" s="23"/>
      <c r="N72" s="23"/>
      <c r="O72" s="23"/>
      <c r="P72" s="23">
        <f>G72-H72+I72-K72+L72-M72+N72</f>
        <v>0</v>
      </c>
      <c r="Q72" s="23">
        <f>P72</f>
        <v>0</v>
      </c>
      <c r="R72" s="23"/>
      <c r="S72" s="23"/>
      <c r="T72" s="23"/>
      <c r="U72" s="23">
        <f>P72+S72-R72</f>
        <v>0</v>
      </c>
      <c r="V72" s="23">
        <f>U72</f>
        <v>0</v>
      </c>
    </row>
    <row r="73" spans="1:22" ht="15">
      <c r="A73" s="17" t="s">
        <v>78</v>
      </c>
      <c r="B73" s="23"/>
      <c r="C73" s="23"/>
      <c r="D73" s="23"/>
      <c r="E73" s="23"/>
      <c r="F73" s="12"/>
      <c r="G73" s="12"/>
      <c r="K73" s="12"/>
      <c r="L73" s="12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ht="15">
      <c r="A74" s="17" t="s">
        <v>79</v>
      </c>
      <c r="B74" s="23"/>
      <c r="C74" s="23"/>
      <c r="D74" s="23"/>
      <c r="E74" s="23"/>
      <c r="F74" s="12"/>
      <c r="G74" s="12">
        <f>C74-B74-D74+E74</f>
        <v>0</v>
      </c>
      <c r="K74" s="12"/>
      <c r="L74" s="12"/>
      <c r="M74" s="23"/>
      <c r="N74" s="23"/>
      <c r="O74" s="23"/>
      <c r="P74" s="23">
        <f>G74-H74+I74-K74+L74-M74+N74</f>
        <v>0</v>
      </c>
      <c r="Q74" s="23">
        <f>P74+P199</f>
        <v>0</v>
      </c>
      <c r="R74" s="23"/>
      <c r="S74" s="23"/>
      <c r="T74" s="23"/>
      <c r="U74" s="23">
        <f>P74+S74-R74</f>
        <v>0</v>
      </c>
      <c r="V74" s="23">
        <f>U74</f>
        <v>0</v>
      </c>
    </row>
    <row r="75" spans="1:22" ht="15">
      <c r="A75" s="17" t="s">
        <v>80</v>
      </c>
      <c r="B75" s="23"/>
      <c r="C75" s="23"/>
      <c r="D75" s="23"/>
      <c r="E75" s="23"/>
      <c r="F75" s="12"/>
      <c r="G75" s="12">
        <f>C75-B75-D75+E75</f>
        <v>0</v>
      </c>
      <c r="K75" s="12"/>
      <c r="L75" s="12"/>
      <c r="M75" s="23"/>
      <c r="N75" s="23"/>
      <c r="O75" s="23"/>
      <c r="P75" s="23">
        <f>G75-H75+I75-K75+L75-M75+N75</f>
        <v>0</v>
      </c>
      <c r="Q75" s="23">
        <f>P75</f>
        <v>0</v>
      </c>
      <c r="R75" s="23"/>
      <c r="S75" s="23"/>
      <c r="T75" s="23"/>
      <c r="U75" s="23">
        <f>P75+S75-R75</f>
        <v>0</v>
      </c>
      <c r="V75" s="23">
        <f>U75</f>
        <v>0</v>
      </c>
    </row>
    <row r="76" spans="1:22" ht="15">
      <c r="A76" s="17" t="s">
        <v>81</v>
      </c>
      <c r="B76" s="23"/>
      <c r="C76" s="23"/>
      <c r="D76" s="23"/>
      <c r="E76" s="23"/>
      <c r="F76" s="12"/>
      <c r="G76" s="12">
        <f>C76-B76-D76+E76</f>
        <v>0</v>
      </c>
      <c r="K76" s="12"/>
      <c r="L76" s="12"/>
      <c r="M76" s="23"/>
      <c r="N76" s="23"/>
      <c r="O76" s="23"/>
      <c r="P76" s="23">
        <f>G76-H76+I76-K76+L76-M76+N76</f>
        <v>0</v>
      </c>
      <c r="Q76" s="23">
        <f>P76</f>
        <v>0</v>
      </c>
      <c r="R76" s="23"/>
      <c r="S76" s="23"/>
      <c r="T76" s="23"/>
      <c r="U76" s="23">
        <f>P76+S76-R76</f>
        <v>0</v>
      </c>
      <c r="V76" s="23">
        <f>U76</f>
        <v>0</v>
      </c>
    </row>
    <row r="77" spans="1:22" ht="15">
      <c r="A77" s="17" t="s">
        <v>82</v>
      </c>
      <c r="B77" s="23"/>
      <c r="C77" s="23"/>
      <c r="D77" s="23"/>
      <c r="E77" s="23"/>
      <c r="F77" s="12"/>
      <c r="G77" s="12">
        <f>C77-B77-D77+E77</f>
        <v>0</v>
      </c>
      <c r="K77" s="12"/>
      <c r="L77" s="12"/>
      <c r="M77" s="23"/>
      <c r="N77" s="23"/>
      <c r="O77" s="23"/>
      <c r="P77" s="23">
        <f>G77-H77+I77-K77+L77-M77+N77</f>
        <v>0</v>
      </c>
      <c r="Q77" s="2">
        <f>P77</f>
        <v>0</v>
      </c>
      <c r="R77" s="23"/>
      <c r="S77" s="23"/>
      <c r="T77" s="23"/>
      <c r="U77" s="23">
        <f>P77+S77-R77</f>
        <v>0</v>
      </c>
      <c r="V77" s="2">
        <f>U77</f>
        <v>0</v>
      </c>
    </row>
    <row r="78" spans="1:22" ht="15">
      <c r="A78" s="17" t="s">
        <v>83</v>
      </c>
      <c r="B78" s="23"/>
      <c r="C78" s="23"/>
      <c r="D78" s="23"/>
      <c r="E78" s="23"/>
      <c r="F78" s="12"/>
      <c r="G78" s="12">
        <f>C78-B78-D78+E78</f>
        <v>0</v>
      </c>
      <c r="K78" s="12"/>
      <c r="L78" s="12"/>
      <c r="M78" s="23"/>
      <c r="N78" s="23"/>
      <c r="O78" s="23"/>
      <c r="P78" s="23">
        <f>G78-H78-K78+L78-M78+N78</f>
        <v>0</v>
      </c>
      <c r="Q78" s="10">
        <f>P78</f>
        <v>0</v>
      </c>
      <c r="R78" s="23"/>
      <c r="S78" s="23"/>
      <c r="T78" s="23"/>
      <c r="U78" s="23">
        <f>P78+S78-R78</f>
        <v>0</v>
      </c>
      <c r="V78" s="3">
        <f>U78</f>
        <v>0</v>
      </c>
    </row>
    <row r="79" spans="2:22" ht="15">
      <c r="B79" s="23"/>
      <c r="C79" s="23"/>
      <c r="D79" s="23"/>
      <c r="E79" s="23"/>
      <c r="F79" s="12"/>
      <c r="G79" s="12"/>
      <c r="K79" s="12"/>
      <c r="L79" s="12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:22" ht="15">
      <c r="A80" s="19" t="s">
        <v>84</v>
      </c>
      <c r="B80" s="23"/>
      <c r="C80" s="23"/>
      <c r="D80" s="23"/>
      <c r="E80" s="23"/>
      <c r="F80" s="12"/>
      <c r="G80" s="12"/>
      <c r="K80" s="12"/>
      <c r="L80" s="12"/>
      <c r="M80" s="23"/>
      <c r="N80" s="23"/>
      <c r="O80" s="23"/>
      <c r="P80" s="23"/>
      <c r="Q80" s="10">
        <f>SUM(Q64:Q79)</f>
        <v>0</v>
      </c>
      <c r="R80" s="23"/>
      <c r="S80" s="23"/>
      <c r="T80" s="23"/>
      <c r="U80" s="23"/>
      <c r="V80" s="10">
        <f>SUM(V64:V79)</f>
        <v>0</v>
      </c>
    </row>
    <row r="81" spans="2:22" ht="15">
      <c r="B81" s="23"/>
      <c r="C81" s="23"/>
      <c r="D81" s="23"/>
      <c r="E81" s="23"/>
      <c r="F81" s="12"/>
      <c r="G81" s="12"/>
      <c r="K81" s="12"/>
      <c r="L81" s="12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ht="15">
      <c r="A82" s="19" t="s">
        <v>85</v>
      </c>
      <c r="B82" s="23"/>
      <c r="C82" s="23"/>
      <c r="D82" s="23"/>
      <c r="E82" s="23"/>
      <c r="F82" s="12"/>
      <c r="G82" s="12"/>
      <c r="K82" s="12"/>
      <c r="L82" s="12"/>
      <c r="M82" s="23"/>
      <c r="N82" s="23"/>
      <c r="O82" s="23"/>
      <c r="P82" s="23"/>
      <c r="Q82" s="10">
        <f>Q62+Q80</f>
        <v>0</v>
      </c>
      <c r="R82" s="23"/>
      <c r="S82" s="23"/>
      <c r="T82" s="23"/>
      <c r="U82" s="23"/>
      <c r="V82" s="10">
        <f>V62+V80</f>
        <v>0</v>
      </c>
    </row>
    <row r="83" spans="2:22" ht="15">
      <c r="B83" s="23"/>
      <c r="C83" s="23"/>
      <c r="D83" s="23"/>
      <c r="E83" s="23"/>
      <c r="F83" s="12"/>
      <c r="G83" s="12"/>
      <c r="K83" s="12"/>
      <c r="L83" s="12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ht="15">
      <c r="A84" s="18" t="s">
        <v>86</v>
      </c>
      <c r="B84" s="23"/>
      <c r="C84" s="23"/>
      <c r="D84" s="23"/>
      <c r="E84" s="23"/>
      <c r="F84" s="12"/>
      <c r="G84" s="12"/>
      <c r="K84" s="12"/>
      <c r="L84" s="12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ht="15">
      <c r="A85" s="17" t="s">
        <v>87</v>
      </c>
      <c r="B85" s="23"/>
      <c r="C85" s="23"/>
      <c r="D85" s="23"/>
      <c r="E85" s="23"/>
      <c r="F85" s="12"/>
      <c r="G85" s="12"/>
      <c r="K85" s="12"/>
      <c r="L85" s="12"/>
      <c r="M85" s="23"/>
      <c r="N85" s="23"/>
      <c r="O85" s="23"/>
      <c r="P85" s="23">
        <f>G85-H85+I85-K85+L85-M85+N85</f>
        <v>0</v>
      </c>
      <c r="Q85" s="23">
        <f>P85</f>
        <v>0</v>
      </c>
      <c r="R85" s="23"/>
      <c r="S85" s="23"/>
      <c r="T85" s="23"/>
      <c r="U85" s="23">
        <f>P85+S85-R85</f>
        <v>0</v>
      </c>
      <c r="V85" s="23">
        <f>U85</f>
        <v>0</v>
      </c>
    </row>
    <row r="86" spans="1:22" ht="15">
      <c r="A86" s="17" t="s">
        <v>88</v>
      </c>
      <c r="B86" s="23"/>
      <c r="C86" s="23"/>
      <c r="D86" s="23"/>
      <c r="E86" s="23"/>
      <c r="F86" s="12"/>
      <c r="G86" s="12"/>
      <c r="K86" s="12"/>
      <c r="L86" s="12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ht="15">
      <c r="A87" s="17" t="s">
        <v>89</v>
      </c>
      <c r="B87" s="23"/>
      <c r="C87" s="23"/>
      <c r="D87" s="23"/>
      <c r="E87" s="23"/>
      <c r="F87" s="12"/>
      <c r="G87" s="12"/>
      <c r="K87" s="12"/>
      <c r="L87" s="12"/>
      <c r="M87" s="23"/>
      <c r="N87" s="23"/>
      <c r="O87" s="23"/>
      <c r="P87" s="23"/>
      <c r="Q87" s="23">
        <f aca="true" t="shared" si="15" ref="Q87:Q93">P87</f>
        <v>0</v>
      </c>
      <c r="R87" s="23"/>
      <c r="S87" s="23"/>
      <c r="T87" s="23"/>
      <c r="U87" s="23">
        <f aca="true" t="shared" si="16" ref="U87:U93">P87+S87-R87</f>
        <v>0</v>
      </c>
      <c r="V87" s="23">
        <f aca="true" t="shared" si="17" ref="V87:V92">U87</f>
        <v>0</v>
      </c>
    </row>
    <row r="88" spans="1:22" ht="15">
      <c r="A88" s="17" t="s">
        <v>90</v>
      </c>
      <c r="B88" s="23"/>
      <c r="C88" s="23"/>
      <c r="D88" s="23"/>
      <c r="E88" s="23"/>
      <c r="F88" s="12"/>
      <c r="G88" s="12"/>
      <c r="K88" s="12"/>
      <c r="L88" s="12"/>
      <c r="M88" s="23"/>
      <c r="N88" s="23"/>
      <c r="O88" s="23"/>
      <c r="P88" s="23"/>
      <c r="Q88" s="23">
        <f t="shared" si="15"/>
        <v>0</v>
      </c>
      <c r="R88" s="23"/>
      <c r="S88" s="23"/>
      <c r="T88" s="23"/>
      <c r="U88" s="23">
        <f t="shared" si="16"/>
        <v>0</v>
      </c>
      <c r="V88" s="23">
        <f t="shared" si="17"/>
        <v>0</v>
      </c>
    </row>
    <row r="89" spans="1:22" ht="15">
      <c r="A89" s="17" t="s">
        <v>91</v>
      </c>
      <c r="B89" s="23"/>
      <c r="C89" s="23"/>
      <c r="D89" s="23"/>
      <c r="E89" s="23"/>
      <c r="F89" s="12"/>
      <c r="G89" s="12"/>
      <c r="K89" s="12"/>
      <c r="L89" s="12"/>
      <c r="M89" s="23"/>
      <c r="N89" s="23"/>
      <c r="O89" s="23"/>
      <c r="P89" s="23"/>
      <c r="Q89" s="23">
        <f t="shared" si="15"/>
        <v>0</v>
      </c>
      <c r="R89" s="23"/>
      <c r="S89" s="23"/>
      <c r="T89" s="23"/>
      <c r="U89" s="23">
        <f t="shared" si="16"/>
        <v>0</v>
      </c>
      <c r="V89" s="23">
        <f t="shared" si="17"/>
        <v>0</v>
      </c>
    </row>
    <row r="90" spans="1:22" ht="15">
      <c r="A90" s="17" t="s">
        <v>92</v>
      </c>
      <c r="B90" s="23"/>
      <c r="C90" s="23"/>
      <c r="D90" s="23"/>
      <c r="E90" s="23"/>
      <c r="F90" s="12"/>
      <c r="G90" s="12"/>
      <c r="K90" s="12"/>
      <c r="L90" s="12"/>
      <c r="M90" s="23"/>
      <c r="N90" s="23"/>
      <c r="O90" s="23"/>
      <c r="P90" s="23"/>
      <c r="Q90" s="23">
        <f t="shared" si="15"/>
        <v>0</v>
      </c>
      <c r="R90" s="23"/>
      <c r="S90" s="23"/>
      <c r="T90" s="23"/>
      <c r="U90" s="23">
        <f t="shared" si="16"/>
        <v>0</v>
      </c>
      <c r="V90" s="23">
        <f t="shared" si="17"/>
        <v>0</v>
      </c>
    </row>
    <row r="91" spans="1:22" ht="15">
      <c r="A91" s="17" t="s">
        <v>93</v>
      </c>
      <c r="B91" s="23"/>
      <c r="C91" s="23"/>
      <c r="D91" s="23"/>
      <c r="E91" s="23"/>
      <c r="F91" s="12"/>
      <c r="G91" s="12"/>
      <c r="K91" s="12"/>
      <c r="L91" s="12"/>
      <c r="M91" s="23"/>
      <c r="N91" s="23"/>
      <c r="O91" s="23"/>
      <c r="P91" s="23"/>
      <c r="Q91" s="23">
        <f t="shared" si="15"/>
        <v>0</v>
      </c>
      <c r="R91" s="23"/>
      <c r="S91" s="23"/>
      <c r="T91" s="23"/>
      <c r="U91" s="23">
        <f t="shared" si="16"/>
        <v>0</v>
      </c>
      <c r="V91" s="23">
        <f t="shared" si="17"/>
        <v>0</v>
      </c>
    </row>
    <row r="92" spans="1:22" ht="15">
      <c r="A92" s="17" t="s">
        <v>94</v>
      </c>
      <c r="B92" s="23"/>
      <c r="C92" s="23"/>
      <c r="D92" s="23"/>
      <c r="E92" s="23"/>
      <c r="F92" s="12"/>
      <c r="G92" s="12"/>
      <c r="K92" s="12"/>
      <c r="L92" s="12"/>
      <c r="M92" s="23"/>
      <c r="N92" s="23"/>
      <c r="O92" s="23"/>
      <c r="P92" s="23"/>
      <c r="Q92" s="23">
        <f t="shared" si="15"/>
        <v>0</v>
      </c>
      <c r="R92" s="23"/>
      <c r="S92" s="23"/>
      <c r="T92" s="23"/>
      <c r="U92" s="23">
        <f t="shared" si="16"/>
        <v>0</v>
      </c>
      <c r="V92" s="23">
        <f t="shared" si="17"/>
        <v>0</v>
      </c>
    </row>
    <row r="93" spans="1:22" ht="15">
      <c r="A93" s="17" t="s">
        <v>95</v>
      </c>
      <c r="B93" s="23"/>
      <c r="C93" s="23"/>
      <c r="D93" s="23"/>
      <c r="E93" s="23"/>
      <c r="F93" s="12"/>
      <c r="G93" s="12"/>
      <c r="K93" s="12"/>
      <c r="L93" s="12"/>
      <c r="M93" s="23"/>
      <c r="N93" s="23"/>
      <c r="O93" s="23"/>
      <c r="P93" s="23">
        <f>-D93+E93+G93-H93+I93-K93+L93-M93+N93</f>
        <v>0</v>
      </c>
      <c r="Q93" s="23">
        <f t="shared" si="15"/>
        <v>0</v>
      </c>
      <c r="R93" s="23"/>
      <c r="S93" s="23"/>
      <c r="T93" s="23"/>
      <c r="U93" s="23">
        <f t="shared" si="16"/>
        <v>0</v>
      </c>
      <c r="V93" s="10">
        <f>U93+U199</f>
        <v>0</v>
      </c>
    </row>
    <row r="94" spans="2:22" ht="15">
      <c r="B94" s="23"/>
      <c r="C94" s="23"/>
      <c r="D94" s="23"/>
      <c r="E94" s="23"/>
      <c r="F94" s="12"/>
      <c r="G94" s="12"/>
      <c r="K94" s="12"/>
      <c r="L94" s="12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2" ht="15">
      <c r="A95" s="19" t="s">
        <v>96</v>
      </c>
      <c r="B95" s="23"/>
      <c r="C95" s="23"/>
      <c r="D95" s="23"/>
      <c r="E95" s="23"/>
      <c r="F95" s="12"/>
      <c r="G95" s="12"/>
      <c r="K95" s="12"/>
      <c r="L95" s="12"/>
      <c r="M95" s="23"/>
      <c r="N95" s="23"/>
      <c r="O95" s="23"/>
      <c r="P95" s="23"/>
      <c r="Q95" s="23"/>
      <c r="R95" s="23"/>
      <c r="S95" s="23"/>
      <c r="T95" s="23"/>
      <c r="U95" s="23"/>
      <c r="V95" s="10">
        <f>SUM(V85:V93)</f>
        <v>0</v>
      </c>
    </row>
    <row r="96" spans="2:22" ht="15">
      <c r="B96" s="23"/>
      <c r="C96" s="23"/>
      <c r="D96" s="23"/>
      <c r="E96" s="23"/>
      <c r="F96" s="12"/>
      <c r="G96" s="12"/>
      <c r="K96" s="12"/>
      <c r="L96" s="12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2:22" ht="15">
      <c r="B97" s="23"/>
      <c r="C97" s="23"/>
      <c r="D97" s="23"/>
      <c r="E97" s="23"/>
      <c r="F97" s="12"/>
      <c r="G97" s="12"/>
      <c r="K97" s="12"/>
      <c r="L97" s="12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2:22" ht="15">
      <c r="B98" s="23"/>
      <c r="C98" s="23"/>
      <c r="D98" s="23"/>
      <c r="E98" s="23"/>
      <c r="F98" s="12"/>
      <c r="G98" s="12"/>
      <c r="K98" s="12"/>
      <c r="L98" s="12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22" ht="15">
      <c r="A99" s="18" t="s">
        <v>97</v>
      </c>
      <c r="B99" s="23"/>
      <c r="C99" s="23"/>
      <c r="D99" s="23"/>
      <c r="E99" s="23"/>
      <c r="F99" s="12"/>
      <c r="G99" s="12"/>
      <c r="K99" s="12"/>
      <c r="L99" s="12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ht="15">
      <c r="A100" s="17" t="s">
        <v>98</v>
      </c>
      <c r="B100" s="23"/>
      <c r="C100" s="23"/>
      <c r="D100" s="23"/>
      <c r="E100" s="23"/>
      <c r="F100" s="12"/>
      <c r="G100" s="12"/>
      <c r="K100" s="12"/>
      <c r="L100" s="12"/>
      <c r="M100" s="23"/>
      <c r="N100" s="23"/>
      <c r="O100" s="23"/>
      <c r="P100" s="23">
        <f aca="true" t="shared" si="18" ref="P100:P130">-H100+I100+J100-K100+L100-M100+N100</f>
        <v>0</v>
      </c>
      <c r="Q100" s="23">
        <f aca="true" t="shared" si="19" ref="Q100:Q130">P100</f>
        <v>0</v>
      </c>
      <c r="R100" s="23"/>
      <c r="S100" s="23"/>
      <c r="T100" s="23"/>
      <c r="U100" s="23">
        <f aca="true" t="shared" si="20" ref="U100:U130">P100+S100-R100</f>
        <v>0</v>
      </c>
      <c r="V100" s="23">
        <f aca="true" t="shared" si="21" ref="V100:V130">U100</f>
        <v>0</v>
      </c>
    </row>
    <row r="101" spans="1:22" ht="15">
      <c r="A101" s="17" t="s">
        <v>99</v>
      </c>
      <c r="B101" s="23"/>
      <c r="C101" s="23"/>
      <c r="D101" s="23"/>
      <c r="E101" s="23"/>
      <c r="F101" s="12"/>
      <c r="G101" s="12"/>
      <c r="K101" s="12"/>
      <c r="L101" s="12"/>
      <c r="M101" s="23"/>
      <c r="N101" s="23"/>
      <c r="O101" s="23"/>
      <c r="P101" s="23">
        <f t="shared" si="18"/>
        <v>0</v>
      </c>
      <c r="Q101" s="23">
        <f t="shared" si="19"/>
        <v>0</v>
      </c>
      <c r="R101" s="23"/>
      <c r="S101" s="23"/>
      <c r="T101" s="23"/>
      <c r="U101" s="23">
        <f t="shared" si="20"/>
        <v>0</v>
      </c>
      <c r="V101" s="23">
        <f t="shared" si="21"/>
        <v>0</v>
      </c>
    </row>
    <row r="102" spans="1:22" ht="15">
      <c r="A102" s="17" t="s">
        <v>100</v>
      </c>
      <c r="B102" s="23"/>
      <c r="C102" s="23"/>
      <c r="D102" s="23"/>
      <c r="E102" s="23"/>
      <c r="F102" s="12"/>
      <c r="G102" s="12"/>
      <c r="K102" s="12"/>
      <c r="L102" s="12"/>
      <c r="M102" s="23"/>
      <c r="N102" s="23"/>
      <c r="O102" s="23"/>
      <c r="P102" s="23">
        <f t="shared" si="18"/>
        <v>0</v>
      </c>
      <c r="Q102" s="23">
        <f t="shared" si="19"/>
        <v>0</v>
      </c>
      <c r="R102" s="23"/>
      <c r="S102" s="23"/>
      <c r="T102" s="23"/>
      <c r="U102" s="23">
        <f t="shared" si="20"/>
        <v>0</v>
      </c>
      <c r="V102" s="23">
        <f t="shared" si="21"/>
        <v>0</v>
      </c>
    </row>
    <row r="103" spans="1:22" ht="15">
      <c r="A103" s="17" t="s">
        <v>101</v>
      </c>
      <c r="B103" s="23"/>
      <c r="C103" s="23"/>
      <c r="D103" s="23"/>
      <c r="E103" s="23"/>
      <c r="F103" s="12"/>
      <c r="G103" s="12"/>
      <c r="K103" s="12"/>
      <c r="L103" s="12"/>
      <c r="M103" s="23"/>
      <c r="N103" s="23"/>
      <c r="O103" s="23"/>
      <c r="P103" s="23">
        <f t="shared" si="18"/>
        <v>0</v>
      </c>
      <c r="Q103" s="23">
        <f t="shared" si="19"/>
        <v>0</v>
      </c>
      <c r="R103" s="23"/>
      <c r="S103" s="23"/>
      <c r="T103" s="23"/>
      <c r="U103" s="23">
        <f t="shared" si="20"/>
        <v>0</v>
      </c>
      <c r="V103" s="23">
        <f t="shared" si="21"/>
        <v>0</v>
      </c>
    </row>
    <row r="104" spans="1:22" ht="15">
      <c r="A104" s="17" t="s">
        <v>102</v>
      </c>
      <c r="B104" s="23"/>
      <c r="C104" s="23"/>
      <c r="D104" s="23"/>
      <c r="E104" s="23"/>
      <c r="F104" s="12"/>
      <c r="G104" s="12"/>
      <c r="K104" s="12"/>
      <c r="L104" s="12"/>
      <c r="M104" s="23"/>
      <c r="N104" s="23"/>
      <c r="O104" s="23"/>
      <c r="P104" s="23">
        <f t="shared" si="18"/>
        <v>0</v>
      </c>
      <c r="Q104" s="23">
        <f t="shared" si="19"/>
        <v>0</v>
      </c>
      <c r="R104" s="23"/>
      <c r="S104" s="23"/>
      <c r="T104" s="23"/>
      <c r="U104" s="23">
        <f t="shared" si="20"/>
        <v>0</v>
      </c>
      <c r="V104" s="23">
        <f t="shared" si="21"/>
        <v>0</v>
      </c>
    </row>
    <row r="105" spans="1:22" ht="15">
      <c r="A105" s="17" t="s">
        <v>99</v>
      </c>
      <c r="B105" s="23"/>
      <c r="C105" s="23"/>
      <c r="D105" s="23"/>
      <c r="E105" s="23"/>
      <c r="F105" s="12"/>
      <c r="G105" s="12"/>
      <c r="K105" s="12"/>
      <c r="L105" s="12"/>
      <c r="M105" s="23"/>
      <c r="N105" s="23"/>
      <c r="O105" s="23"/>
      <c r="P105" s="23">
        <f t="shared" si="18"/>
        <v>0</v>
      </c>
      <c r="Q105" s="23">
        <f t="shared" si="19"/>
        <v>0</v>
      </c>
      <c r="R105" s="23"/>
      <c r="S105" s="23"/>
      <c r="T105" s="23"/>
      <c r="U105" s="23">
        <f t="shared" si="20"/>
        <v>0</v>
      </c>
      <c r="V105" s="23">
        <f t="shared" si="21"/>
        <v>0</v>
      </c>
    </row>
    <row r="106" spans="1:22" ht="15">
      <c r="A106" s="17" t="s">
        <v>100</v>
      </c>
      <c r="B106" s="23"/>
      <c r="C106" s="23"/>
      <c r="D106" s="23"/>
      <c r="E106" s="23"/>
      <c r="F106" s="12"/>
      <c r="G106" s="12"/>
      <c r="K106" s="12"/>
      <c r="L106" s="12"/>
      <c r="M106" s="23"/>
      <c r="N106" s="23"/>
      <c r="O106" s="23"/>
      <c r="P106" s="23">
        <f t="shared" si="18"/>
        <v>0</v>
      </c>
      <c r="Q106" s="23">
        <f t="shared" si="19"/>
        <v>0</v>
      </c>
      <c r="R106" s="23"/>
      <c r="S106" s="23"/>
      <c r="T106" s="23"/>
      <c r="U106" s="23">
        <f t="shared" si="20"/>
        <v>0</v>
      </c>
      <c r="V106" s="23">
        <f t="shared" si="21"/>
        <v>0</v>
      </c>
    </row>
    <row r="107" spans="1:22" ht="15">
      <c r="A107" s="17" t="s">
        <v>101</v>
      </c>
      <c r="B107" s="23"/>
      <c r="C107" s="23"/>
      <c r="D107" s="23"/>
      <c r="E107" s="23"/>
      <c r="F107" s="12"/>
      <c r="G107" s="12"/>
      <c r="K107" s="12"/>
      <c r="L107" s="12"/>
      <c r="M107" s="23"/>
      <c r="N107" s="23"/>
      <c r="O107" s="23"/>
      <c r="P107" s="23">
        <f t="shared" si="18"/>
        <v>0</v>
      </c>
      <c r="Q107" s="23">
        <f t="shared" si="19"/>
        <v>0</v>
      </c>
      <c r="R107" s="23"/>
      <c r="S107" s="23"/>
      <c r="T107" s="23"/>
      <c r="U107" s="23">
        <f t="shared" si="20"/>
        <v>0</v>
      </c>
      <c r="V107" s="23">
        <f t="shared" si="21"/>
        <v>0</v>
      </c>
    </row>
    <row r="108" spans="1:22" ht="15">
      <c r="A108" s="17" t="s">
        <v>103</v>
      </c>
      <c r="B108" s="23"/>
      <c r="C108" s="23"/>
      <c r="D108" s="23"/>
      <c r="E108" s="23"/>
      <c r="F108" s="12"/>
      <c r="G108" s="12"/>
      <c r="K108" s="12"/>
      <c r="L108" s="12"/>
      <c r="M108" s="23"/>
      <c r="N108" s="23"/>
      <c r="O108" s="23"/>
      <c r="P108" s="23">
        <f t="shared" si="18"/>
        <v>0</v>
      </c>
      <c r="Q108" s="23">
        <f t="shared" si="19"/>
        <v>0</v>
      </c>
      <c r="R108" s="23"/>
      <c r="S108" s="23"/>
      <c r="T108" s="23"/>
      <c r="U108" s="23">
        <f t="shared" si="20"/>
        <v>0</v>
      </c>
      <c r="V108" s="23">
        <f t="shared" si="21"/>
        <v>0</v>
      </c>
    </row>
    <row r="109" spans="1:22" ht="15">
      <c r="A109" s="17" t="s">
        <v>104</v>
      </c>
      <c r="B109" s="23"/>
      <c r="C109" s="23"/>
      <c r="D109" s="23"/>
      <c r="E109" s="23"/>
      <c r="F109" s="12"/>
      <c r="G109" s="12"/>
      <c r="K109" s="12"/>
      <c r="L109" s="12"/>
      <c r="M109" s="23"/>
      <c r="N109" s="23"/>
      <c r="O109" s="23"/>
      <c r="P109" s="23">
        <f t="shared" si="18"/>
        <v>0</v>
      </c>
      <c r="Q109" s="23">
        <f t="shared" si="19"/>
        <v>0</v>
      </c>
      <c r="R109" s="23"/>
      <c r="S109" s="23"/>
      <c r="T109" s="23"/>
      <c r="U109" s="23">
        <f t="shared" si="20"/>
        <v>0</v>
      </c>
      <c r="V109" s="23">
        <f t="shared" si="21"/>
        <v>0</v>
      </c>
    </row>
    <row r="110" spans="1:22" ht="15">
      <c r="A110" s="17" t="s">
        <v>105</v>
      </c>
      <c r="B110" s="23"/>
      <c r="C110" s="23"/>
      <c r="D110" s="23"/>
      <c r="E110" s="23"/>
      <c r="F110" s="12"/>
      <c r="G110" s="12"/>
      <c r="K110" s="12"/>
      <c r="L110" s="12"/>
      <c r="M110" s="23"/>
      <c r="N110" s="23"/>
      <c r="O110" s="23"/>
      <c r="P110" s="23">
        <f t="shared" si="18"/>
        <v>0</v>
      </c>
      <c r="Q110" s="23">
        <f t="shared" si="19"/>
        <v>0</v>
      </c>
      <c r="R110" s="23"/>
      <c r="S110" s="23"/>
      <c r="T110" s="23"/>
      <c r="U110" s="23">
        <f t="shared" si="20"/>
        <v>0</v>
      </c>
      <c r="V110" s="23">
        <f t="shared" si="21"/>
        <v>0</v>
      </c>
    </row>
    <row r="111" spans="1:22" ht="15">
      <c r="A111" s="17" t="s">
        <v>106</v>
      </c>
      <c r="B111" s="23"/>
      <c r="C111" s="23"/>
      <c r="D111" s="23"/>
      <c r="E111" s="23"/>
      <c r="F111" s="12"/>
      <c r="G111" s="12"/>
      <c r="K111" s="12"/>
      <c r="L111" s="12"/>
      <c r="M111" s="23"/>
      <c r="N111" s="23"/>
      <c r="O111" s="23"/>
      <c r="P111" s="23">
        <f t="shared" si="18"/>
        <v>0</v>
      </c>
      <c r="Q111" s="23">
        <f t="shared" si="19"/>
        <v>0</v>
      </c>
      <c r="R111" s="23"/>
      <c r="S111" s="23"/>
      <c r="T111" s="23"/>
      <c r="U111" s="23">
        <f t="shared" si="20"/>
        <v>0</v>
      </c>
      <c r="V111" s="23">
        <f t="shared" si="21"/>
        <v>0</v>
      </c>
    </row>
    <row r="112" spans="1:22" ht="15">
      <c r="A112" s="17" t="s">
        <v>107</v>
      </c>
      <c r="B112" s="23"/>
      <c r="C112" s="23"/>
      <c r="D112" s="23"/>
      <c r="E112" s="23"/>
      <c r="F112" s="12"/>
      <c r="G112" s="12"/>
      <c r="K112" s="12"/>
      <c r="L112" s="12"/>
      <c r="M112" s="23"/>
      <c r="N112" s="23"/>
      <c r="O112" s="23"/>
      <c r="P112" s="23">
        <f t="shared" si="18"/>
        <v>0</v>
      </c>
      <c r="Q112" s="23">
        <f t="shared" si="19"/>
        <v>0</v>
      </c>
      <c r="R112" s="23"/>
      <c r="S112" s="23"/>
      <c r="T112" s="23"/>
      <c r="U112" s="23">
        <f t="shared" si="20"/>
        <v>0</v>
      </c>
      <c r="V112" s="23">
        <f t="shared" si="21"/>
        <v>0</v>
      </c>
    </row>
    <row r="113" spans="1:22" ht="15">
      <c r="A113" s="17" t="s">
        <v>108</v>
      </c>
      <c r="B113" s="23"/>
      <c r="C113" s="23"/>
      <c r="D113" s="23"/>
      <c r="E113" s="23"/>
      <c r="F113" s="12"/>
      <c r="G113" s="12"/>
      <c r="K113" s="12"/>
      <c r="L113" s="12"/>
      <c r="M113" s="23"/>
      <c r="N113" s="23"/>
      <c r="O113" s="23"/>
      <c r="P113" s="23">
        <f t="shared" si="18"/>
        <v>0</v>
      </c>
      <c r="Q113" s="23">
        <f t="shared" si="19"/>
        <v>0</v>
      </c>
      <c r="R113" s="23"/>
      <c r="S113" s="23"/>
      <c r="T113" s="23"/>
      <c r="U113" s="23">
        <f t="shared" si="20"/>
        <v>0</v>
      </c>
      <c r="V113" s="23">
        <f t="shared" si="21"/>
        <v>0</v>
      </c>
    </row>
    <row r="114" spans="1:22" ht="15">
      <c r="A114" s="17" t="s">
        <v>109</v>
      </c>
      <c r="B114" s="23"/>
      <c r="C114" s="23"/>
      <c r="D114" s="23"/>
      <c r="E114" s="23"/>
      <c r="F114" s="12"/>
      <c r="G114" s="12"/>
      <c r="K114" s="12"/>
      <c r="L114" s="12"/>
      <c r="M114" s="23"/>
      <c r="N114" s="23"/>
      <c r="O114" s="23"/>
      <c r="P114" s="23">
        <f t="shared" si="18"/>
        <v>0</v>
      </c>
      <c r="Q114" s="23">
        <f t="shared" si="19"/>
        <v>0</v>
      </c>
      <c r="R114" s="23"/>
      <c r="S114" s="23"/>
      <c r="T114" s="23"/>
      <c r="U114" s="23">
        <f t="shared" si="20"/>
        <v>0</v>
      </c>
      <c r="V114" s="23">
        <f t="shared" si="21"/>
        <v>0</v>
      </c>
    </row>
    <row r="115" spans="1:22" ht="15">
      <c r="A115" s="17" t="s">
        <v>110</v>
      </c>
      <c r="B115" s="23"/>
      <c r="C115" s="23"/>
      <c r="D115" s="23"/>
      <c r="E115" s="23"/>
      <c r="F115" s="12"/>
      <c r="G115" s="12"/>
      <c r="K115" s="12"/>
      <c r="L115" s="12"/>
      <c r="M115" s="23"/>
      <c r="N115" s="23"/>
      <c r="O115" s="23"/>
      <c r="P115" s="23">
        <f t="shared" si="18"/>
        <v>0</v>
      </c>
      <c r="Q115" s="23">
        <f t="shared" si="19"/>
        <v>0</v>
      </c>
      <c r="R115" s="23"/>
      <c r="S115" s="23"/>
      <c r="T115" s="23"/>
      <c r="U115" s="23">
        <f t="shared" si="20"/>
        <v>0</v>
      </c>
      <c r="V115" s="23">
        <f t="shared" si="21"/>
        <v>0</v>
      </c>
    </row>
    <row r="116" spans="1:22" ht="15">
      <c r="A116" s="17" t="s">
        <v>111</v>
      </c>
      <c r="B116" s="23"/>
      <c r="C116" s="23"/>
      <c r="D116" s="23"/>
      <c r="E116" s="23"/>
      <c r="F116" s="12"/>
      <c r="G116" s="12"/>
      <c r="K116" s="12"/>
      <c r="L116" s="12"/>
      <c r="M116" s="23"/>
      <c r="N116" s="23"/>
      <c r="O116" s="23"/>
      <c r="P116" s="23">
        <f t="shared" si="18"/>
        <v>0</v>
      </c>
      <c r="Q116" s="23">
        <f t="shared" si="19"/>
        <v>0</v>
      </c>
      <c r="R116" s="23"/>
      <c r="S116" s="23"/>
      <c r="T116" s="23"/>
      <c r="U116" s="23">
        <f t="shared" si="20"/>
        <v>0</v>
      </c>
      <c r="V116" s="23">
        <f t="shared" si="21"/>
        <v>0</v>
      </c>
    </row>
    <row r="117" spans="1:22" ht="15">
      <c r="A117" s="17" t="s">
        <v>112</v>
      </c>
      <c r="B117" s="23"/>
      <c r="C117" s="23"/>
      <c r="D117" s="23"/>
      <c r="E117" s="23"/>
      <c r="F117" s="12"/>
      <c r="G117" s="12"/>
      <c r="K117" s="12"/>
      <c r="L117" s="12"/>
      <c r="M117" s="23"/>
      <c r="N117" s="23"/>
      <c r="O117" s="23"/>
      <c r="P117" s="23">
        <f t="shared" si="18"/>
        <v>0</v>
      </c>
      <c r="Q117" s="23">
        <f t="shared" si="19"/>
        <v>0</v>
      </c>
      <c r="R117" s="23"/>
      <c r="S117" s="23"/>
      <c r="T117" s="23"/>
      <c r="U117" s="23">
        <f t="shared" si="20"/>
        <v>0</v>
      </c>
      <c r="V117" s="23">
        <f t="shared" si="21"/>
        <v>0</v>
      </c>
    </row>
    <row r="118" spans="1:22" ht="15">
      <c r="A118" s="17" t="s">
        <v>113</v>
      </c>
      <c r="B118" s="23"/>
      <c r="C118" s="23"/>
      <c r="D118" s="23"/>
      <c r="E118" s="23"/>
      <c r="F118" s="12"/>
      <c r="G118" s="12"/>
      <c r="K118" s="12"/>
      <c r="L118" s="12"/>
      <c r="M118" s="23"/>
      <c r="N118" s="23"/>
      <c r="O118" s="23"/>
      <c r="P118" s="23">
        <f t="shared" si="18"/>
        <v>0</v>
      </c>
      <c r="Q118" s="23">
        <f t="shared" si="19"/>
        <v>0</v>
      </c>
      <c r="R118" s="23"/>
      <c r="S118" s="23"/>
      <c r="T118" s="23"/>
      <c r="U118" s="23">
        <f t="shared" si="20"/>
        <v>0</v>
      </c>
      <c r="V118" s="23">
        <f t="shared" si="21"/>
        <v>0</v>
      </c>
    </row>
    <row r="119" spans="1:22" ht="15">
      <c r="A119" s="17" t="s">
        <v>114</v>
      </c>
      <c r="B119" s="23"/>
      <c r="C119" s="23"/>
      <c r="D119" s="23"/>
      <c r="E119" s="23"/>
      <c r="F119" s="12"/>
      <c r="G119" s="12"/>
      <c r="K119" s="12"/>
      <c r="L119" s="12"/>
      <c r="M119" s="23"/>
      <c r="N119" s="23"/>
      <c r="O119" s="23"/>
      <c r="P119" s="23">
        <f t="shared" si="18"/>
        <v>0</v>
      </c>
      <c r="Q119" s="23">
        <f t="shared" si="19"/>
        <v>0</v>
      </c>
      <c r="R119" s="23"/>
      <c r="S119" s="23"/>
      <c r="T119" s="23"/>
      <c r="U119" s="23">
        <f t="shared" si="20"/>
        <v>0</v>
      </c>
      <c r="V119" s="23">
        <f t="shared" si="21"/>
        <v>0</v>
      </c>
    </row>
    <row r="120" spans="1:22" ht="15">
      <c r="A120" s="17" t="s">
        <v>115</v>
      </c>
      <c r="B120" s="23"/>
      <c r="C120" s="23"/>
      <c r="D120" s="23"/>
      <c r="E120" s="23"/>
      <c r="F120" s="12"/>
      <c r="G120" s="12"/>
      <c r="K120" s="12"/>
      <c r="L120" s="12"/>
      <c r="M120" s="23"/>
      <c r="N120" s="23"/>
      <c r="O120" s="23"/>
      <c r="P120" s="23">
        <f t="shared" si="18"/>
        <v>0</v>
      </c>
      <c r="Q120" s="23">
        <f t="shared" si="19"/>
        <v>0</v>
      </c>
      <c r="R120" s="23"/>
      <c r="S120" s="23"/>
      <c r="T120" s="23"/>
      <c r="U120" s="23">
        <f t="shared" si="20"/>
        <v>0</v>
      </c>
      <c r="V120" s="23">
        <f t="shared" si="21"/>
        <v>0</v>
      </c>
    </row>
    <row r="121" spans="1:22" ht="15">
      <c r="A121" s="17" t="s">
        <v>116</v>
      </c>
      <c r="B121" s="23"/>
      <c r="C121" s="23"/>
      <c r="D121" s="23"/>
      <c r="E121" s="23"/>
      <c r="F121" s="12"/>
      <c r="G121" s="12"/>
      <c r="K121" s="12"/>
      <c r="L121" s="12"/>
      <c r="M121" s="23"/>
      <c r="N121" s="23"/>
      <c r="O121" s="23"/>
      <c r="P121" s="23">
        <f t="shared" si="18"/>
        <v>0</v>
      </c>
      <c r="Q121" s="23">
        <f t="shared" si="19"/>
        <v>0</v>
      </c>
      <c r="R121" s="23"/>
      <c r="S121" s="23"/>
      <c r="T121" s="23"/>
      <c r="U121" s="23">
        <f t="shared" si="20"/>
        <v>0</v>
      </c>
      <c r="V121" s="23">
        <f t="shared" si="21"/>
        <v>0</v>
      </c>
    </row>
    <row r="122" spans="1:22" ht="15">
      <c r="A122" s="17" t="s">
        <v>117</v>
      </c>
      <c r="B122" s="23"/>
      <c r="C122" s="23"/>
      <c r="D122" s="23"/>
      <c r="E122" s="23"/>
      <c r="F122" s="12"/>
      <c r="G122" s="12"/>
      <c r="K122" s="12"/>
      <c r="L122" s="12"/>
      <c r="M122" s="23"/>
      <c r="N122" s="23"/>
      <c r="O122" s="23"/>
      <c r="P122" s="23">
        <f t="shared" si="18"/>
        <v>0</v>
      </c>
      <c r="Q122" s="23">
        <f t="shared" si="19"/>
        <v>0</v>
      </c>
      <c r="R122" s="23"/>
      <c r="S122" s="23"/>
      <c r="T122" s="23"/>
      <c r="U122" s="23">
        <f t="shared" si="20"/>
        <v>0</v>
      </c>
      <c r="V122" s="23">
        <f t="shared" si="21"/>
        <v>0</v>
      </c>
    </row>
    <row r="123" spans="1:22" ht="15">
      <c r="A123" s="17" t="s">
        <v>118</v>
      </c>
      <c r="B123" s="23"/>
      <c r="C123" s="23"/>
      <c r="D123" s="23"/>
      <c r="E123" s="23"/>
      <c r="F123" s="12"/>
      <c r="G123" s="12"/>
      <c r="K123" s="12"/>
      <c r="L123" s="12"/>
      <c r="M123" s="23"/>
      <c r="N123" s="23"/>
      <c r="O123" s="23"/>
      <c r="P123" s="23">
        <f t="shared" si="18"/>
        <v>0</v>
      </c>
      <c r="Q123" s="23">
        <f t="shared" si="19"/>
        <v>0</v>
      </c>
      <c r="R123" s="23"/>
      <c r="S123" s="23"/>
      <c r="T123" s="23"/>
      <c r="U123" s="23">
        <f t="shared" si="20"/>
        <v>0</v>
      </c>
      <c r="V123" s="23">
        <f t="shared" si="21"/>
        <v>0</v>
      </c>
    </row>
    <row r="124" spans="1:22" ht="15">
      <c r="A124" s="17" t="s">
        <v>119</v>
      </c>
      <c r="B124" s="23"/>
      <c r="C124" s="23"/>
      <c r="D124" s="23"/>
      <c r="E124" s="23"/>
      <c r="F124" s="12"/>
      <c r="G124" s="12"/>
      <c r="K124" s="12"/>
      <c r="L124" s="12"/>
      <c r="M124" s="23"/>
      <c r="N124" s="23"/>
      <c r="O124" s="23"/>
      <c r="P124" s="23">
        <f t="shared" si="18"/>
        <v>0</v>
      </c>
      <c r="Q124" s="23">
        <f t="shared" si="19"/>
        <v>0</v>
      </c>
      <c r="R124" s="23"/>
      <c r="S124" s="23"/>
      <c r="T124" s="23"/>
      <c r="U124" s="23">
        <f t="shared" si="20"/>
        <v>0</v>
      </c>
      <c r="V124" s="23">
        <f t="shared" si="21"/>
        <v>0</v>
      </c>
    </row>
    <row r="125" spans="1:22" ht="15">
      <c r="A125" s="17" t="s">
        <v>120</v>
      </c>
      <c r="B125" s="23"/>
      <c r="C125" s="23"/>
      <c r="D125" s="23"/>
      <c r="E125" s="23"/>
      <c r="F125" s="12"/>
      <c r="G125" s="12"/>
      <c r="K125" s="12"/>
      <c r="L125" s="12"/>
      <c r="M125" s="23"/>
      <c r="N125" s="23"/>
      <c r="O125" s="23"/>
      <c r="P125" s="23">
        <f t="shared" si="18"/>
        <v>0</v>
      </c>
      <c r="Q125" s="23">
        <f t="shared" si="19"/>
        <v>0</v>
      </c>
      <c r="R125" s="23"/>
      <c r="S125" s="23"/>
      <c r="T125" s="23"/>
      <c r="U125" s="23">
        <f t="shared" si="20"/>
        <v>0</v>
      </c>
      <c r="V125" s="23">
        <f t="shared" si="21"/>
        <v>0</v>
      </c>
    </row>
    <row r="126" spans="1:22" ht="15">
      <c r="A126" s="17" t="s">
        <v>121</v>
      </c>
      <c r="B126" s="23"/>
      <c r="C126" s="23"/>
      <c r="D126" s="23"/>
      <c r="E126" s="23"/>
      <c r="F126" s="12"/>
      <c r="G126" s="12"/>
      <c r="K126" s="12"/>
      <c r="L126" s="12"/>
      <c r="M126" s="23"/>
      <c r="N126" s="23"/>
      <c r="O126" s="23"/>
      <c r="P126" s="23">
        <f t="shared" si="18"/>
        <v>0</v>
      </c>
      <c r="Q126" s="23">
        <f t="shared" si="19"/>
        <v>0</v>
      </c>
      <c r="R126" s="23"/>
      <c r="S126" s="23"/>
      <c r="T126" s="23"/>
      <c r="U126" s="23">
        <f t="shared" si="20"/>
        <v>0</v>
      </c>
      <c r="V126" s="23">
        <f t="shared" si="21"/>
        <v>0</v>
      </c>
    </row>
    <row r="127" spans="1:22" ht="15">
      <c r="A127" s="17" t="s">
        <v>122</v>
      </c>
      <c r="B127" s="23"/>
      <c r="C127" s="23"/>
      <c r="D127" s="23"/>
      <c r="E127" s="23"/>
      <c r="F127" s="12"/>
      <c r="G127" s="12"/>
      <c r="K127" s="12"/>
      <c r="L127" s="12"/>
      <c r="M127" s="23"/>
      <c r="N127" s="23"/>
      <c r="O127" s="23"/>
      <c r="P127" s="23">
        <f t="shared" si="18"/>
        <v>0</v>
      </c>
      <c r="Q127" s="23">
        <f t="shared" si="19"/>
        <v>0</v>
      </c>
      <c r="R127" s="23"/>
      <c r="S127" s="23"/>
      <c r="T127" s="23"/>
      <c r="U127" s="23">
        <f t="shared" si="20"/>
        <v>0</v>
      </c>
      <c r="V127" s="23">
        <f t="shared" si="21"/>
        <v>0</v>
      </c>
    </row>
    <row r="128" spans="1:22" ht="15">
      <c r="A128" s="17" t="s">
        <v>123</v>
      </c>
      <c r="B128" s="23"/>
      <c r="C128" s="23"/>
      <c r="D128" s="23"/>
      <c r="E128" s="23"/>
      <c r="F128" s="12"/>
      <c r="G128" s="12"/>
      <c r="K128" s="12"/>
      <c r="L128" s="12"/>
      <c r="M128" s="23"/>
      <c r="N128" s="23"/>
      <c r="O128" s="23"/>
      <c r="P128" s="23">
        <f t="shared" si="18"/>
        <v>0</v>
      </c>
      <c r="Q128" s="23">
        <f t="shared" si="19"/>
        <v>0</v>
      </c>
      <c r="R128" s="23"/>
      <c r="S128" s="23"/>
      <c r="T128" s="23"/>
      <c r="U128" s="23">
        <f t="shared" si="20"/>
        <v>0</v>
      </c>
      <c r="V128" s="23">
        <f t="shared" si="21"/>
        <v>0</v>
      </c>
    </row>
    <row r="129" spans="1:22" ht="15">
      <c r="A129" s="17" t="s">
        <v>124</v>
      </c>
      <c r="B129" s="23"/>
      <c r="C129" s="23"/>
      <c r="D129" s="23"/>
      <c r="E129" s="23"/>
      <c r="F129" s="12"/>
      <c r="G129" s="12"/>
      <c r="K129" s="12"/>
      <c r="L129" s="12"/>
      <c r="M129" s="23"/>
      <c r="N129" s="23"/>
      <c r="O129" s="23"/>
      <c r="P129" s="23">
        <f t="shared" si="18"/>
        <v>0</v>
      </c>
      <c r="Q129" s="23">
        <f t="shared" si="19"/>
        <v>0</v>
      </c>
      <c r="R129" s="23"/>
      <c r="S129" s="23"/>
      <c r="T129" s="23"/>
      <c r="U129" s="23">
        <f t="shared" si="20"/>
        <v>0</v>
      </c>
      <c r="V129" s="23">
        <f t="shared" si="21"/>
        <v>0</v>
      </c>
    </row>
    <row r="130" spans="1:22" ht="15">
      <c r="A130" s="17" t="s">
        <v>125</v>
      </c>
      <c r="B130" s="23"/>
      <c r="C130" s="23"/>
      <c r="D130" s="23"/>
      <c r="E130" s="23"/>
      <c r="F130" s="12"/>
      <c r="G130" s="12"/>
      <c r="K130" s="12"/>
      <c r="L130" s="12"/>
      <c r="M130" s="23"/>
      <c r="N130" s="23"/>
      <c r="O130" s="23"/>
      <c r="P130" s="23">
        <f t="shared" si="18"/>
        <v>0</v>
      </c>
      <c r="Q130" s="10">
        <f t="shared" si="19"/>
        <v>0</v>
      </c>
      <c r="R130" s="23"/>
      <c r="S130" s="23"/>
      <c r="T130" s="23"/>
      <c r="U130" s="23">
        <f t="shared" si="20"/>
        <v>0</v>
      </c>
      <c r="V130" s="10">
        <f t="shared" si="21"/>
        <v>0</v>
      </c>
    </row>
    <row r="131" spans="2:22" ht="15">
      <c r="B131" s="23"/>
      <c r="C131" s="23"/>
      <c r="D131" s="23"/>
      <c r="E131" s="23"/>
      <c r="F131" s="12"/>
      <c r="G131" s="12"/>
      <c r="K131" s="12"/>
      <c r="L131" s="12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1:22" ht="15">
      <c r="A132" s="19" t="s">
        <v>126</v>
      </c>
      <c r="B132" s="23"/>
      <c r="C132" s="23"/>
      <c r="D132" s="23"/>
      <c r="E132" s="23"/>
      <c r="F132" s="12"/>
      <c r="G132" s="12"/>
      <c r="J132">
        <f>SUM(J99:J131)</f>
        <v>0</v>
      </c>
      <c r="K132" s="12"/>
      <c r="L132" s="12"/>
      <c r="M132" s="23"/>
      <c r="N132" s="23"/>
      <c r="O132" s="23"/>
      <c r="P132" s="23"/>
      <c r="Q132" s="10">
        <f>SUM(Q99:Q131)</f>
        <v>0</v>
      </c>
      <c r="R132" s="23"/>
      <c r="S132" s="23"/>
      <c r="T132" s="23"/>
      <c r="U132" s="23"/>
      <c r="V132" s="10">
        <f>SUM(V99:V131)</f>
        <v>0</v>
      </c>
    </row>
    <row r="133" spans="2:22" ht="15">
      <c r="B133" s="23"/>
      <c r="C133" s="23"/>
      <c r="D133" s="23"/>
      <c r="E133" s="23"/>
      <c r="F133" s="12"/>
      <c r="G133" s="12"/>
      <c r="K133" s="12"/>
      <c r="L133" s="12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1:22" ht="15">
      <c r="A134" s="18" t="s">
        <v>127</v>
      </c>
      <c r="B134" s="23"/>
      <c r="C134" s="23"/>
      <c r="D134" s="23"/>
      <c r="E134" s="23"/>
      <c r="F134" s="12"/>
      <c r="G134" s="12"/>
      <c r="K134" s="12"/>
      <c r="L134" s="12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1:22" ht="15">
      <c r="A135" s="17" t="s">
        <v>128</v>
      </c>
      <c r="B135" s="23"/>
      <c r="C135" s="23"/>
      <c r="D135" s="23"/>
      <c r="E135" s="23"/>
      <c r="F135" s="12"/>
      <c r="G135" s="12"/>
      <c r="K135" s="12"/>
      <c r="L135" s="12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:22" ht="15">
      <c r="A136" s="17" t="s">
        <v>129</v>
      </c>
      <c r="B136" s="23"/>
      <c r="C136" s="23"/>
      <c r="D136" s="23"/>
      <c r="E136" s="23"/>
      <c r="F136" s="12"/>
      <c r="G136" s="12"/>
      <c r="K136" s="12"/>
      <c r="L136" s="12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1:22" ht="15">
      <c r="A137" s="17" t="s">
        <v>130</v>
      </c>
      <c r="B137" s="23"/>
      <c r="C137" s="23"/>
      <c r="D137" s="23"/>
      <c r="E137" s="23"/>
      <c r="F137" s="12"/>
      <c r="G137" s="12"/>
      <c r="K137" s="12"/>
      <c r="L137" s="12"/>
      <c r="M137" s="23"/>
      <c r="N137" s="23"/>
      <c r="O137" s="23">
        <f aca="true" t="shared" si="22" ref="O137:O159">H137-I137+J137+K137-L137+M137-N137</f>
        <v>0</v>
      </c>
      <c r="P137" s="23"/>
      <c r="Q137" s="23">
        <f aca="true" t="shared" si="23" ref="Q137:Q159">O137</f>
        <v>0</v>
      </c>
      <c r="R137" s="23"/>
      <c r="S137" s="23"/>
      <c r="T137" s="23">
        <f aca="true" t="shared" si="24" ref="T137:T159">O137+R137-S137</f>
        <v>0</v>
      </c>
      <c r="U137" s="23"/>
      <c r="V137" s="23">
        <f aca="true" t="shared" si="25" ref="V137:V159">T137</f>
        <v>0</v>
      </c>
    </row>
    <row r="138" spans="1:22" ht="15">
      <c r="A138" s="17" t="s">
        <v>131</v>
      </c>
      <c r="B138" s="23"/>
      <c r="C138" s="23"/>
      <c r="D138" s="23"/>
      <c r="E138" s="23"/>
      <c r="F138" s="12"/>
      <c r="G138" s="12"/>
      <c r="K138" s="12"/>
      <c r="L138" s="12"/>
      <c r="M138" s="23"/>
      <c r="N138" s="23"/>
      <c r="O138" s="23">
        <f t="shared" si="22"/>
        <v>0</v>
      </c>
      <c r="P138" s="23"/>
      <c r="Q138" s="23">
        <f t="shared" si="23"/>
        <v>0</v>
      </c>
      <c r="R138" s="23"/>
      <c r="S138" s="23"/>
      <c r="T138" s="23">
        <f t="shared" si="24"/>
        <v>0</v>
      </c>
      <c r="U138" s="23"/>
      <c r="V138" s="23">
        <f t="shared" si="25"/>
        <v>0</v>
      </c>
    </row>
    <row r="139" spans="1:22" ht="15">
      <c r="A139" s="17" t="s">
        <v>132</v>
      </c>
      <c r="B139" s="23"/>
      <c r="C139" s="23"/>
      <c r="D139" s="23"/>
      <c r="E139" s="23"/>
      <c r="F139" s="12"/>
      <c r="G139" s="12"/>
      <c r="K139" s="12"/>
      <c r="L139" s="12"/>
      <c r="M139" s="23"/>
      <c r="N139" s="23"/>
      <c r="O139" s="23">
        <f t="shared" si="22"/>
        <v>0</v>
      </c>
      <c r="P139" s="23"/>
      <c r="Q139" s="23">
        <f t="shared" si="23"/>
        <v>0</v>
      </c>
      <c r="R139" s="23"/>
      <c r="S139" s="23"/>
      <c r="T139" s="23">
        <f t="shared" si="24"/>
        <v>0</v>
      </c>
      <c r="U139" s="23"/>
      <c r="V139" s="23">
        <f t="shared" si="25"/>
        <v>0</v>
      </c>
    </row>
    <row r="140" spans="1:22" ht="15">
      <c r="A140" s="17" t="s">
        <v>133</v>
      </c>
      <c r="B140" s="23"/>
      <c r="C140" s="23"/>
      <c r="D140" s="23"/>
      <c r="E140" s="23"/>
      <c r="F140" s="12"/>
      <c r="G140" s="12"/>
      <c r="K140" s="12"/>
      <c r="L140" s="12"/>
      <c r="M140" s="23"/>
      <c r="N140" s="23"/>
      <c r="O140" s="23">
        <f t="shared" si="22"/>
        <v>0</v>
      </c>
      <c r="P140" s="23"/>
      <c r="Q140" s="23">
        <f t="shared" si="23"/>
        <v>0</v>
      </c>
      <c r="R140" s="23"/>
      <c r="S140" s="23"/>
      <c r="T140" s="23">
        <f t="shared" si="24"/>
        <v>0</v>
      </c>
      <c r="U140" s="23"/>
      <c r="V140" s="23">
        <f t="shared" si="25"/>
        <v>0</v>
      </c>
    </row>
    <row r="141" spans="1:22" ht="15">
      <c r="A141" s="17" t="s">
        <v>134</v>
      </c>
      <c r="B141" s="23"/>
      <c r="C141" s="23"/>
      <c r="D141" s="23"/>
      <c r="E141" s="23"/>
      <c r="F141" s="12"/>
      <c r="G141" s="12"/>
      <c r="K141" s="12"/>
      <c r="L141" s="12"/>
      <c r="M141" s="23"/>
      <c r="N141" s="23"/>
      <c r="O141" s="23">
        <f t="shared" si="22"/>
        <v>0</v>
      </c>
      <c r="P141" s="23"/>
      <c r="Q141" s="23">
        <f t="shared" si="23"/>
        <v>0</v>
      </c>
      <c r="R141" s="23"/>
      <c r="S141" s="23"/>
      <c r="T141" s="23">
        <f t="shared" si="24"/>
        <v>0</v>
      </c>
      <c r="U141" s="23"/>
      <c r="V141" s="23">
        <f t="shared" si="25"/>
        <v>0</v>
      </c>
    </row>
    <row r="142" spans="1:22" ht="15">
      <c r="A142" s="17" t="s">
        <v>135</v>
      </c>
      <c r="B142" s="23"/>
      <c r="C142" s="23"/>
      <c r="D142" s="23"/>
      <c r="E142" s="23"/>
      <c r="F142" s="12"/>
      <c r="G142" s="12"/>
      <c r="K142" s="12"/>
      <c r="L142" s="12"/>
      <c r="M142" s="23"/>
      <c r="N142" s="23"/>
      <c r="O142" s="23">
        <f t="shared" si="22"/>
        <v>0</v>
      </c>
      <c r="P142" s="23"/>
      <c r="Q142" s="23">
        <f t="shared" si="23"/>
        <v>0</v>
      </c>
      <c r="R142" s="23"/>
      <c r="S142" s="23"/>
      <c r="T142" s="23">
        <f t="shared" si="24"/>
        <v>0</v>
      </c>
      <c r="U142" s="23"/>
      <c r="V142" s="23">
        <f t="shared" si="25"/>
        <v>0</v>
      </c>
    </row>
    <row r="143" spans="1:22" ht="15">
      <c r="A143" s="17" t="s">
        <v>136</v>
      </c>
      <c r="B143" s="23"/>
      <c r="C143" s="23"/>
      <c r="D143" s="23"/>
      <c r="E143" s="23"/>
      <c r="F143" s="12"/>
      <c r="G143" s="12"/>
      <c r="K143" s="12"/>
      <c r="L143" s="12"/>
      <c r="M143" s="23"/>
      <c r="N143" s="23"/>
      <c r="O143" s="23">
        <f t="shared" si="22"/>
        <v>0</v>
      </c>
      <c r="P143" s="23"/>
      <c r="Q143" s="23">
        <f t="shared" si="23"/>
        <v>0</v>
      </c>
      <c r="R143" s="23"/>
      <c r="S143" s="23"/>
      <c r="T143" s="23">
        <f t="shared" si="24"/>
        <v>0</v>
      </c>
      <c r="U143" s="23"/>
      <c r="V143" s="23">
        <f t="shared" si="25"/>
        <v>0</v>
      </c>
    </row>
    <row r="144" spans="1:22" ht="15">
      <c r="A144" s="17" t="s">
        <v>137</v>
      </c>
      <c r="B144" s="23"/>
      <c r="C144" s="23"/>
      <c r="D144" s="23"/>
      <c r="E144" s="23"/>
      <c r="F144" s="12"/>
      <c r="G144" s="12"/>
      <c r="K144" s="12"/>
      <c r="L144" s="12"/>
      <c r="M144" s="23"/>
      <c r="N144" s="23"/>
      <c r="O144" s="23">
        <f t="shared" si="22"/>
        <v>0</v>
      </c>
      <c r="P144" s="23"/>
      <c r="Q144" s="23">
        <f t="shared" si="23"/>
        <v>0</v>
      </c>
      <c r="R144" s="23"/>
      <c r="S144" s="23"/>
      <c r="T144" s="23">
        <f t="shared" si="24"/>
        <v>0</v>
      </c>
      <c r="U144" s="23"/>
      <c r="V144" s="23">
        <f t="shared" si="25"/>
        <v>0</v>
      </c>
    </row>
    <row r="145" spans="1:22" ht="15">
      <c r="A145" s="17" t="s">
        <v>138</v>
      </c>
      <c r="B145" s="23"/>
      <c r="C145" s="23"/>
      <c r="D145" s="23"/>
      <c r="E145" s="23"/>
      <c r="F145" s="12"/>
      <c r="G145" s="12"/>
      <c r="K145" s="12"/>
      <c r="L145" s="12"/>
      <c r="M145" s="23"/>
      <c r="N145" s="23"/>
      <c r="O145" s="23">
        <f t="shared" si="22"/>
        <v>0</v>
      </c>
      <c r="P145" s="23"/>
      <c r="Q145" s="23">
        <f t="shared" si="23"/>
        <v>0</v>
      </c>
      <c r="R145" s="23"/>
      <c r="S145" s="23"/>
      <c r="T145" s="23">
        <f t="shared" si="24"/>
        <v>0</v>
      </c>
      <c r="U145" s="23"/>
      <c r="V145" s="23">
        <f t="shared" si="25"/>
        <v>0</v>
      </c>
    </row>
    <row r="146" spans="1:22" ht="15">
      <c r="A146" s="17" t="s">
        <v>139</v>
      </c>
      <c r="B146" s="23"/>
      <c r="C146" s="23"/>
      <c r="D146" s="23"/>
      <c r="E146" s="23"/>
      <c r="F146" s="12"/>
      <c r="G146" s="12"/>
      <c r="K146" s="12"/>
      <c r="L146" s="12"/>
      <c r="M146" s="23"/>
      <c r="N146" s="23"/>
      <c r="O146" s="23">
        <f t="shared" si="22"/>
        <v>0</v>
      </c>
      <c r="P146" s="23"/>
      <c r="Q146" s="23">
        <f t="shared" si="23"/>
        <v>0</v>
      </c>
      <c r="R146" s="23"/>
      <c r="S146" s="23"/>
      <c r="T146" s="23">
        <f t="shared" si="24"/>
        <v>0</v>
      </c>
      <c r="U146" s="23"/>
      <c r="V146" s="23">
        <f t="shared" si="25"/>
        <v>0</v>
      </c>
    </row>
    <row r="147" spans="1:22" ht="15">
      <c r="A147" s="17" t="s">
        <v>140</v>
      </c>
      <c r="B147" s="23"/>
      <c r="C147" s="23"/>
      <c r="D147" s="23"/>
      <c r="E147" s="23"/>
      <c r="F147" s="12"/>
      <c r="G147" s="12"/>
      <c r="K147" s="12"/>
      <c r="L147" s="12"/>
      <c r="M147" s="23"/>
      <c r="N147" s="23"/>
      <c r="O147" s="23">
        <f t="shared" si="22"/>
        <v>0</v>
      </c>
      <c r="P147" s="23"/>
      <c r="Q147" s="23">
        <f t="shared" si="23"/>
        <v>0</v>
      </c>
      <c r="R147" s="23"/>
      <c r="S147" s="23"/>
      <c r="T147" s="23">
        <f t="shared" si="24"/>
        <v>0</v>
      </c>
      <c r="U147" s="23"/>
      <c r="V147" s="23">
        <f t="shared" si="25"/>
        <v>0</v>
      </c>
    </row>
    <row r="148" spans="1:22" ht="15">
      <c r="A148" s="17" t="s">
        <v>141</v>
      </c>
      <c r="B148" s="23"/>
      <c r="C148" s="23"/>
      <c r="D148" s="23"/>
      <c r="E148" s="23"/>
      <c r="F148" s="12"/>
      <c r="G148" s="12"/>
      <c r="K148" s="12"/>
      <c r="L148" s="12"/>
      <c r="M148" s="23"/>
      <c r="N148" s="23"/>
      <c r="O148" s="23">
        <f t="shared" si="22"/>
        <v>0</v>
      </c>
      <c r="P148" s="23"/>
      <c r="Q148" s="23">
        <f t="shared" si="23"/>
        <v>0</v>
      </c>
      <c r="R148" s="23"/>
      <c r="S148" s="23"/>
      <c r="T148" s="23">
        <f t="shared" si="24"/>
        <v>0</v>
      </c>
      <c r="U148" s="23"/>
      <c r="V148" s="23">
        <f t="shared" si="25"/>
        <v>0</v>
      </c>
    </row>
    <row r="149" spans="1:22" ht="15">
      <c r="A149" s="17" t="s">
        <v>142</v>
      </c>
      <c r="B149" s="23"/>
      <c r="C149" s="23"/>
      <c r="D149" s="23"/>
      <c r="E149" s="23"/>
      <c r="F149" s="12"/>
      <c r="G149" s="12"/>
      <c r="K149" s="12"/>
      <c r="L149" s="12"/>
      <c r="M149" s="23"/>
      <c r="N149" s="23"/>
      <c r="O149" s="23">
        <f t="shared" si="22"/>
        <v>0</v>
      </c>
      <c r="P149" s="23"/>
      <c r="Q149" s="23">
        <f t="shared" si="23"/>
        <v>0</v>
      </c>
      <c r="R149" s="23"/>
      <c r="S149" s="23"/>
      <c r="T149" s="23">
        <f t="shared" si="24"/>
        <v>0</v>
      </c>
      <c r="U149" s="23"/>
      <c r="V149" s="23">
        <f t="shared" si="25"/>
        <v>0</v>
      </c>
    </row>
    <row r="150" spans="1:22" ht="15">
      <c r="A150" s="17" t="s">
        <v>143</v>
      </c>
      <c r="B150" s="23"/>
      <c r="C150" s="23"/>
      <c r="D150" s="23"/>
      <c r="E150" s="23"/>
      <c r="F150" s="12"/>
      <c r="G150" s="12"/>
      <c r="K150" s="12"/>
      <c r="L150" s="12"/>
      <c r="M150" s="23"/>
      <c r="N150" s="23"/>
      <c r="O150" s="23">
        <f t="shared" si="22"/>
        <v>0</v>
      </c>
      <c r="P150" s="23"/>
      <c r="Q150" s="23">
        <f t="shared" si="23"/>
        <v>0</v>
      </c>
      <c r="R150" s="23"/>
      <c r="S150" s="23"/>
      <c r="T150" s="23">
        <f t="shared" si="24"/>
        <v>0</v>
      </c>
      <c r="U150" s="23"/>
      <c r="V150" s="23">
        <f t="shared" si="25"/>
        <v>0</v>
      </c>
    </row>
    <row r="151" spans="1:22" ht="15">
      <c r="A151" s="17" t="s">
        <v>144</v>
      </c>
      <c r="B151" s="23"/>
      <c r="C151" s="23"/>
      <c r="D151" s="23"/>
      <c r="E151" s="23"/>
      <c r="F151" s="12"/>
      <c r="G151" s="12"/>
      <c r="K151" s="12"/>
      <c r="L151" s="12"/>
      <c r="M151" s="23"/>
      <c r="N151" s="23"/>
      <c r="O151" s="23">
        <f t="shared" si="22"/>
        <v>0</v>
      </c>
      <c r="P151" s="23"/>
      <c r="Q151" s="23">
        <f t="shared" si="23"/>
        <v>0</v>
      </c>
      <c r="R151" s="23"/>
      <c r="S151" s="23"/>
      <c r="T151" s="23">
        <f t="shared" si="24"/>
        <v>0</v>
      </c>
      <c r="U151" s="23"/>
      <c r="V151" s="23">
        <f t="shared" si="25"/>
        <v>0</v>
      </c>
    </row>
    <row r="152" spans="1:22" ht="15">
      <c r="A152" s="17" t="s">
        <v>145</v>
      </c>
      <c r="B152" s="23"/>
      <c r="C152" s="23"/>
      <c r="D152" s="23"/>
      <c r="E152" s="23"/>
      <c r="F152" s="12"/>
      <c r="G152" s="12"/>
      <c r="K152" s="12"/>
      <c r="L152" s="12"/>
      <c r="M152" s="23"/>
      <c r="N152" s="23"/>
      <c r="O152" s="23">
        <f t="shared" si="22"/>
        <v>0</v>
      </c>
      <c r="P152" s="23"/>
      <c r="Q152" s="23">
        <f t="shared" si="23"/>
        <v>0</v>
      </c>
      <c r="R152" s="23"/>
      <c r="S152" s="23"/>
      <c r="T152" s="23">
        <f t="shared" si="24"/>
        <v>0</v>
      </c>
      <c r="U152" s="23"/>
      <c r="V152" s="23">
        <f t="shared" si="25"/>
        <v>0</v>
      </c>
    </row>
    <row r="153" spans="1:22" ht="15">
      <c r="A153" s="17" t="s">
        <v>146</v>
      </c>
      <c r="B153" s="23"/>
      <c r="C153" s="23"/>
      <c r="D153" s="23"/>
      <c r="E153" s="23"/>
      <c r="F153" s="12"/>
      <c r="G153" s="12"/>
      <c r="K153" s="12"/>
      <c r="L153" s="12"/>
      <c r="M153" s="23"/>
      <c r="N153" s="23"/>
      <c r="O153" s="23">
        <f t="shared" si="22"/>
        <v>0</v>
      </c>
      <c r="P153" s="23"/>
      <c r="Q153" s="23">
        <f t="shared" si="23"/>
        <v>0</v>
      </c>
      <c r="R153" s="23"/>
      <c r="S153" s="23"/>
      <c r="T153" s="23">
        <f t="shared" si="24"/>
        <v>0</v>
      </c>
      <c r="U153" s="23"/>
      <c r="V153" s="23">
        <f t="shared" si="25"/>
        <v>0</v>
      </c>
    </row>
    <row r="154" spans="1:22" ht="15">
      <c r="A154" s="17" t="s">
        <v>116</v>
      </c>
      <c r="B154" s="23"/>
      <c r="C154" s="23"/>
      <c r="D154" s="23"/>
      <c r="E154" s="23"/>
      <c r="F154" s="12"/>
      <c r="G154" s="12"/>
      <c r="K154" s="12"/>
      <c r="L154" s="12"/>
      <c r="M154" s="23"/>
      <c r="N154" s="23"/>
      <c r="O154" s="23">
        <f t="shared" si="22"/>
        <v>0</v>
      </c>
      <c r="P154" s="23"/>
      <c r="Q154" s="23">
        <f t="shared" si="23"/>
        <v>0</v>
      </c>
      <c r="R154" s="23"/>
      <c r="S154" s="23"/>
      <c r="T154" s="23">
        <f t="shared" si="24"/>
        <v>0</v>
      </c>
      <c r="U154" s="23"/>
      <c r="V154" s="23">
        <f t="shared" si="25"/>
        <v>0</v>
      </c>
    </row>
    <row r="155" spans="1:22" ht="15">
      <c r="A155" s="17" t="s">
        <v>147</v>
      </c>
      <c r="B155" s="23"/>
      <c r="C155" s="23"/>
      <c r="D155" s="23"/>
      <c r="E155" s="23"/>
      <c r="F155" s="12"/>
      <c r="G155" s="12"/>
      <c r="K155" s="12"/>
      <c r="L155" s="12"/>
      <c r="M155" s="23"/>
      <c r="N155" s="23"/>
      <c r="O155" s="23">
        <f t="shared" si="22"/>
        <v>0</v>
      </c>
      <c r="P155" s="23"/>
      <c r="Q155" s="23">
        <f t="shared" si="23"/>
        <v>0</v>
      </c>
      <c r="R155" s="23"/>
      <c r="S155" s="23"/>
      <c r="T155" s="23">
        <f t="shared" si="24"/>
        <v>0</v>
      </c>
      <c r="U155" s="23"/>
      <c r="V155" s="23">
        <f t="shared" si="25"/>
        <v>0</v>
      </c>
    </row>
    <row r="156" spans="1:22" ht="15">
      <c r="A156" s="17" t="s">
        <v>148</v>
      </c>
      <c r="B156" s="23"/>
      <c r="C156" s="23"/>
      <c r="D156" s="23"/>
      <c r="E156" s="23"/>
      <c r="F156" s="12"/>
      <c r="G156" s="12"/>
      <c r="K156" s="12"/>
      <c r="L156" s="12"/>
      <c r="M156" s="23"/>
      <c r="N156" s="23"/>
      <c r="O156" s="23">
        <f t="shared" si="22"/>
        <v>0</v>
      </c>
      <c r="P156" s="23"/>
      <c r="Q156" s="23">
        <f t="shared" si="23"/>
        <v>0</v>
      </c>
      <c r="R156" s="23"/>
      <c r="S156" s="23"/>
      <c r="T156" s="23">
        <f t="shared" si="24"/>
        <v>0</v>
      </c>
      <c r="U156" s="23"/>
      <c r="V156" s="23">
        <f t="shared" si="25"/>
        <v>0</v>
      </c>
    </row>
    <row r="157" spans="1:22" ht="15">
      <c r="A157" s="17" t="s">
        <v>149</v>
      </c>
      <c r="B157" s="23"/>
      <c r="C157" s="23"/>
      <c r="D157" s="23"/>
      <c r="E157" s="23"/>
      <c r="F157" s="12"/>
      <c r="G157" s="12"/>
      <c r="K157" s="12"/>
      <c r="L157" s="12"/>
      <c r="M157" s="23"/>
      <c r="N157" s="23"/>
      <c r="O157" s="23">
        <f t="shared" si="22"/>
        <v>0</v>
      </c>
      <c r="P157" s="23"/>
      <c r="Q157" s="23">
        <f t="shared" si="23"/>
        <v>0</v>
      </c>
      <c r="R157" s="23"/>
      <c r="S157" s="23"/>
      <c r="T157" s="23">
        <f t="shared" si="24"/>
        <v>0</v>
      </c>
      <c r="U157" s="23"/>
      <c r="V157" s="23">
        <f t="shared" si="25"/>
        <v>0</v>
      </c>
    </row>
    <row r="158" spans="1:22" ht="15">
      <c r="A158" s="17" t="s">
        <v>150</v>
      </c>
      <c r="B158" s="23"/>
      <c r="C158" s="23"/>
      <c r="D158" s="23"/>
      <c r="E158" s="23"/>
      <c r="F158" s="12"/>
      <c r="G158" s="12"/>
      <c r="K158" s="12"/>
      <c r="L158" s="12"/>
      <c r="M158" s="23"/>
      <c r="N158" s="23"/>
      <c r="O158" s="23">
        <f t="shared" si="22"/>
        <v>0</v>
      </c>
      <c r="P158" s="23"/>
      <c r="Q158" s="23">
        <f t="shared" si="23"/>
        <v>0</v>
      </c>
      <c r="R158" s="23"/>
      <c r="S158" s="23"/>
      <c r="T158" s="23">
        <f t="shared" si="24"/>
        <v>0</v>
      </c>
      <c r="U158" s="23"/>
      <c r="V158" s="23">
        <f t="shared" si="25"/>
        <v>0</v>
      </c>
    </row>
    <row r="159" spans="1:22" ht="15">
      <c r="A159" s="17" t="s">
        <v>151</v>
      </c>
      <c r="B159" s="23"/>
      <c r="C159" s="23"/>
      <c r="D159" s="23"/>
      <c r="E159" s="23"/>
      <c r="F159" s="12"/>
      <c r="G159" s="12"/>
      <c r="K159" s="12"/>
      <c r="L159" s="12"/>
      <c r="M159" s="23"/>
      <c r="N159" s="23"/>
      <c r="O159" s="23">
        <f t="shared" si="22"/>
        <v>0</v>
      </c>
      <c r="P159" s="23"/>
      <c r="Q159" s="10">
        <f t="shared" si="23"/>
        <v>0</v>
      </c>
      <c r="R159" s="23"/>
      <c r="S159" s="23"/>
      <c r="T159" s="23">
        <f t="shared" si="24"/>
        <v>0</v>
      </c>
      <c r="U159" s="23"/>
      <c r="V159" s="10">
        <f t="shared" si="25"/>
        <v>0</v>
      </c>
    </row>
    <row r="160" spans="2:22" ht="15">
      <c r="B160" s="23"/>
      <c r="C160" s="23"/>
      <c r="D160" s="23"/>
      <c r="E160" s="23"/>
      <c r="F160" s="12"/>
      <c r="G160" s="12"/>
      <c r="K160" s="12"/>
      <c r="L160" s="12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:22" ht="15">
      <c r="A161" s="19" t="s">
        <v>152</v>
      </c>
      <c r="B161" s="23"/>
      <c r="C161" s="23"/>
      <c r="D161" s="23"/>
      <c r="E161" s="23"/>
      <c r="F161" s="12"/>
      <c r="G161" s="12"/>
      <c r="J161">
        <f>SUM(J134:J160)</f>
        <v>0</v>
      </c>
      <c r="K161" s="12"/>
      <c r="L161" s="12"/>
      <c r="M161" s="23"/>
      <c r="N161" s="23"/>
      <c r="O161" s="23"/>
      <c r="P161" s="23"/>
      <c r="Q161" s="10">
        <f>SUM(Q135:Q160)</f>
        <v>0</v>
      </c>
      <c r="R161" s="23"/>
      <c r="S161" s="23"/>
      <c r="T161" s="23"/>
      <c r="U161" s="23"/>
      <c r="V161" s="10">
        <f>SUM(V135:V160)</f>
        <v>0</v>
      </c>
    </row>
    <row r="162" spans="2:22" ht="15">
      <c r="B162" s="23"/>
      <c r="C162" s="23"/>
      <c r="D162" s="23"/>
      <c r="E162" s="23"/>
      <c r="F162" s="12"/>
      <c r="G162" s="12"/>
      <c r="K162" s="12"/>
      <c r="L162" s="12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1:22" ht="15">
      <c r="A163" s="17" t="s">
        <v>153</v>
      </c>
      <c r="B163" s="23"/>
      <c r="C163" s="23"/>
      <c r="D163" s="23"/>
      <c r="E163" s="23"/>
      <c r="F163" s="12"/>
      <c r="G163" s="12"/>
      <c r="K163" s="12"/>
      <c r="L163" s="12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1:22" ht="15">
      <c r="A164" s="17" t="s">
        <v>154</v>
      </c>
      <c r="B164" s="23"/>
      <c r="C164" s="23"/>
      <c r="D164" s="23"/>
      <c r="E164" s="23"/>
      <c r="F164" s="12"/>
      <c r="G164" s="12"/>
      <c r="J164">
        <f>J132-J161</f>
        <v>0</v>
      </c>
      <c r="K164" s="12"/>
      <c r="L164" s="12"/>
      <c r="M164" s="23"/>
      <c r="N164" s="23"/>
      <c r="O164" s="23"/>
      <c r="P164" s="23"/>
      <c r="Q164" s="10">
        <f>Q132-Q161</f>
        <v>0</v>
      </c>
      <c r="R164" s="23"/>
      <c r="S164" s="23"/>
      <c r="T164" s="23"/>
      <c r="U164" s="23"/>
      <c r="V164" s="10">
        <f>V132-V161</f>
        <v>0</v>
      </c>
    </row>
    <row r="165" spans="2:22" ht="15">
      <c r="B165" s="23"/>
      <c r="C165" s="23"/>
      <c r="D165" s="23"/>
      <c r="E165" s="23"/>
      <c r="F165" s="12"/>
      <c r="G165" s="12"/>
      <c r="K165" s="12"/>
      <c r="L165" s="12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1:22" ht="15">
      <c r="A166" s="18" t="s">
        <v>155</v>
      </c>
      <c r="B166" s="23"/>
      <c r="C166" s="23"/>
      <c r="D166" s="23"/>
      <c r="E166" s="23"/>
      <c r="F166" s="12"/>
      <c r="G166" s="12"/>
      <c r="K166" s="12"/>
      <c r="L166" s="12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1:22" ht="15">
      <c r="A167" s="17" t="s">
        <v>156</v>
      </c>
      <c r="B167" s="23"/>
      <c r="C167" s="23"/>
      <c r="D167" s="23"/>
      <c r="E167" s="23"/>
      <c r="F167" s="12"/>
      <c r="G167" s="12"/>
      <c r="K167" s="12"/>
      <c r="L167" s="12"/>
      <c r="M167" s="23"/>
      <c r="N167" s="23"/>
      <c r="O167" s="23"/>
      <c r="P167" s="23">
        <f>-H167+I167+J167-K167+L167-M167+N167</f>
        <v>0</v>
      </c>
      <c r="Q167" s="23">
        <f>P167</f>
        <v>0</v>
      </c>
      <c r="R167" s="23"/>
      <c r="S167" s="23"/>
      <c r="T167" s="23"/>
      <c r="U167" s="23">
        <f>P167+S167-R167</f>
        <v>0</v>
      </c>
      <c r="V167" s="23">
        <f>U167</f>
        <v>0</v>
      </c>
    </row>
    <row r="168" spans="1:22" ht="15">
      <c r="A168" s="17" t="s">
        <v>157</v>
      </c>
      <c r="B168" s="23"/>
      <c r="C168" s="23"/>
      <c r="D168" s="23"/>
      <c r="E168" s="23"/>
      <c r="F168" s="12"/>
      <c r="G168" s="12"/>
      <c r="K168" s="12"/>
      <c r="L168" s="12"/>
      <c r="M168" s="23"/>
      <c r="N168" s="23"/>
      <c r="O168" s="23"/>
      <c r="P168" s="23">
        <f>-H168+I168+J168-K168+L168-M168+N168</f>
        <v>0</v>
      </c>
      <c r="Q168" s="23">
        <f>P168</f>
        <v>0</v>
      </c>
      <c r="R168" s="23"/>
      <c r="S168" s="23"/>
      <c r="T168" s="23"/>
      <c r="U168" s="23">
        <f>P168+S168-R168</f>
        <v>0</v>
      </c>
      <c r="V168" s="23">
        <f>U168</f>
        <v>0</v>
      </c>
    </row>
    <row r="169" spans="1:22" ht="15">
      <c r="A169" s="17" t="s">
        <v>158</v>
      </c>
      <c r="B169" s="23"/>
      <c r="C169" s="23"/>
      <c r="D169" s="23"/>
      <c r="E169" s="23"/>
      <c r="F169" s="12"/>
      <c r="G169" s="12"/>
      <c r="K169" s="12"/>
      <c r="L169" s="12"/>
      <c r="M169" s="23"/>
      <c r="N169" s="23"/>
      <c r="O169" s="23"/>
      <c r="P169" s="23">
        <f>-H169+I169+J169-K169+L169-M169+N169</f>
        <v>0</v>
      </c>
      <c r="Q169" s="23">
        <f>P169</f>
        <v>0</v>
      </c>
      <c r="R169" s="23"/>
      <c r="S169" s="23"/>
      <c r="T169" s="23"/>
      <c r="U169" s="23">
        <f>P169+S169-R169</f>
        <v>0</v>
      </c>
      <c r="V169" s="23">
        <f>U169</f>
        <v>0</v>
      </c>
    </row>
    <row r="170" spans="1:22" ht="15">
      <c r="A170" s="17" t="s">
        <v>159</v>
      </c>
      <c r="B170" s="23"/>
      <c r="C170" s="23"/>
      <c r="D170" s="23"/>
      <c r="E170" s="23"/>
      <c r="F170" s="12"/>
      <c r="G170" s="12"/>
      <c r="K170" s="12"/>
      <c r="L170" s="12"/>
      <c r="M170" s="23"/>
      <c r="N170" s="23"/>
      <c r="O170" s="23"/>
      <c r="P170" s="23">
        <f>-H170+I170+J170-K170+L170-M170+N170</f>
        <v>0</v>
      </c>
      <c r="Q170" s="23">
        <f>P170</f>
        <v>0</v>
      </c>
      <c r="R170" s="23"/>
      <c r="S170" s="23"/>
      <c r="T170" s="23"/>
      <c r="U170" s="23">
        <f>P170+S170-R170</f>
        <v>0</v>
      </c>
      <c r="V170" s="23">
        <f>U170</f>
        <v>0</v>
      </c>
    </row>
    <row r="171" spans="1:22" ht="15">
      <c r="A171" s="17" t="s">
        <v>160</v>
      </c>
      <c r="B171" s="23"/>
      <c r="C171" s="23"/>
      <c r="D171" s="23"/>
      <c r="E171" s="23"/>
      <c r="F171" s="12"/>
      <c r="G171" s="12"/>
      <c r="K171" s="12"/>
      <c r="L171" s="12"/>
      <c r="M171" s="23"/>
      <c r="N171" s="23"/>
      <c r="O171" s="23"/>
      <c r="P171" s="23">
        <f>-H171+I171+J171-K171+L171-M171+N171</f>
        <v>0</v>
      </c>
      <c r="Q171" s="23">
        <f>P171</f>
        <v>0</v>
      </c>
      <c r="R171" s="23"/>
      <c r="S171" s="23"/>
      <c r="T171" s="23"/>
      <c r="U171" s="23">
        <f>P171+S171-R171</f>
        <v>0</v>
      </c>
      <c r="V171" s="23">
        <f>U171</f>
        <v>0</v>
      </c>
    </row>
    <row r="172" spans="1:22" ht="15">
      <c r="A172" s="17" t="s">
        <v>161</v>
      </c>
      <c r="B172" s="23"/>
      <c r="C172" s="23"/>
      <c r="D172" s="23"/>
      <c r="E172" s="23"/>
      <c r="F172" s="12"/>
      <c r="G172" s="12"/>
      <c r="K172" s="12"/>
      <c r="L172" s="12"/>
      <c r="M172" s="23"/>
      <c r="N172" s="23"/>
      <c r="O172" s="23">
        <f>H172-I172-J172+K172-L172+M172-N172</f>
        <v>0</v>
      </c>
      <c r="P172" s="23"/>
      <c r="Q172" s="23">
        <f>-O172</f>
        <v>0</v>
      </c>
      <c r="R172" s="23"/>
      <c r="S172" s="23"/>
      <c r="T172" s="23">
        <f>O172+R172-S172</f>
        <v>0</v>
      </c>
      <c r="U172" s="23"/>
      <c r="V172" s="23">
        <f>-T172</f>
        <v>0</v>
      </c>
    </row>
    <row r="173" spans="1:22" ht="15">
      <c r="A173" s="17" t="s">
        <v>162</v>
      </c>
      <c r="B173" s="23"/>
      <c r="C173" s="23"/>
      <c r="D173" s="23"/>
      <c r="E173" s="23"/>
      <c r="F173" s="12"/>
      <c r="G173" s="12"/>
      <c r="K173" s="12"/>
      <c r="L173" s="12"/>
      <c r="M173" s="23"/>
      <c r="N173" s="23"/>
      <c r="O173" s="23"/>
      <c r="P173" s="23">
        <f>-H173+I173+J173-K173+L173-M173+N173</f>
        <v>0</v>
      </c>
      <c r="Q173" s="23">
        <f>P173</f>
        <v>0</v>
      </c>
      <c r="R173" s="23"/>
      <c r="S173" s="23"/>
      <c r="T173" s="23"/>
      <c r="U173" s="23">
        <f>P173+S173-R173</f>
        <v>0</v>
      </c>
      <c r="V173" s="23">
        <f>U173</f>
        <v>0</v>
      </c>
    </row>
    <row r="174" spans="1:22" ht="15">
      <c r="A174" s="17" t="s">
        <v>163</v>
      </c>
      <c r="B174" s="23"/>
      <c r="C174" s="23"/>
      <c r="D174" s="23"/>
      <c r="E174" s="23"/>
      <c r="F174" s="12"/>
      <c r="G174" s="12"/>
      <c r="K174" s="12"/>
      <c r="L174" s="12"/>
      <c r="M174" s="23"/>
      <c r="N174" s="23"/>
      <c r="O174" s="23">
        <f>H174-I174-J174+K174-L174+M174-N174</f>
        <v>0</v>
      </c>
      <c r="P174" s="23"/>
      <c r="Q174" s="23">
        <f>-O174</f>
        <v>0</v>
      </c>
      <c r="R174" s="23"/>
      <c r="S174" s="23"/>
      <c r="T174" s="23">
        <f>O174+R174-S174</f>
        <v>0</v>
      </c>
      <c r="U174" s="23"/>
      <c r="V174" s="23">
        <f>-T174</f>
        <v>0</v>
      </c>
    </row>
    <row r="175" spans="1:22" ht="15">
      <c r="A175" s="17" t="s">
        <v>164</v>
      </c>
      <c r="B175" s="23"/>
      <c r="C175" s="23"/>
      <c r="D175" s="23"/>
      <c r="E175" s="23"/>
      <c r="F175" s="12"/>
      <c r="G175" s="12"/>
      <c r="K175" s="12"/>
      <c r="L175" s="12"/>
      <c r="M175" s="23"/>
      <c r="N175" s="23"/>
      <c r="O175" s="23"/>
      <c r="P175" s="23">
        <f>-H175+I175+J175-K175+L175-M175+N175</f>
        <v>0</v>
      </c>
      <c r="Q175" s="23">
        <f>P175</f>
        <v>0</v>
      </c>
      <c r="R175" s="23"/>
      <c r="S175" s="23"/>
      <c r="T175" s="23"/>
      <c r="U175" s="23">
        <f>P175+S175-R175</f>
        <v>0</v>
      </c>
      <c r="V175" s="23">
        <f>U175</f>
        <v>0</v>
      </c>
    </row>
    <row r="176" spans="1:22" ht="15">
      <c r="A176" s="17" t="s">
        <v>165</v>
      </c>
      <c r="B176" s="23"/>
      <c r="C176" s="23"/>
      <c r="D176" s="23"/>
      <c r="E176" s="23"/>
      <c r="F176" s="12"/>
      <c r="G176" s="12"/>
      <c r="K176" s="12"/>
      <c r="L176" s="12"/>
      <c r="M176" s="23"/>
      <c r="N176" s="23"/>
      <c r="O176" s="23">
        <f>H176-I176-J176+K176-L176+M176-N176</f>
        <v>0</v>
      </c>
      <c r="P176" s="23"/>
      <c r="Q176" s="10">
        <f>-O176</f>
        <v>0</v>
      </c>
      <c r="R176" s="23"/>
      <c r="S176" s="23"/>
      <c r="T176" s="23">
        <f>O176+R176-S176</f>
        <v>0</v>
      </c>
      <c r="U176" s="23"/>
      <c r="V176" s="10">
        <f>-T176</f>
        <v>0</v>
      </c>
    </row>
    <row r="177" spans="2:22" ht="15">
      <c r="B177" s="23"/>
      <c r="C177" s="23"/>
      <c r="D177" s="23"/>
      <c r="E177" s="23"/>
      <c r="F177" s="12"/>
      <c r="G177" s="12"/>
      <c r="K177" s="12"/>
      <c r="L177" s="12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1:22" ht="15">
      <c r="A178" s="19" t="s">
        <v>166</v>
      </c>
      <c r="B178" s="23"/>
      <c r="C178" s="23"/>
      <c r="D178" s="23"/>
      <c r="E178" s="23"/>
      <c r="F178" s="12"/>
      <c r="G178" s="12"/>
      <c r="J178">
        <f>SUM(J166:J177)</f>
        <v>0</v>
      </c>
      <c r="K178" s="12"/>
      <c r="L178" s="12"/>
      <c r="M178" s="23"/>
      <c r="N178" s="23"/>
      <c r="O178" s="23"/>
      <c r="P178" s="23"/>
      <c r="Q178" s="10">
        <f>SUM(Q166:Q177)</f>
        <v>0</v>
      </c>
      <c r="R178" s="23"/>
      <c r="S178" s="23"/>
      <c r="T178" s="23"/>
      <c r="U178" s="23"/>
      <c r="V178" s="10">
        <f>SUM(V166:V177)</f>
        <v>0</v>
      </c>
    </row>
    <row r="179" spans="2:22" ht="15">
      <c r="B179" s="23"/>
      <c r="C179" s="23"/>
      <c r="D179" s="23"/>
      <c r="E179" s="23"/>
      <c r="F179" s="12"/>
      <c r="G179" s="12"/>
      <c r="K179" s="12"/>
      <c r="L179" s="12"/>
      <c r="M179" s="23"/>
      <c r="N179" s="23"/>
      <c r="O179" s="23"/>
      <c r="P179" s="23"/>
      <c r="Q179" s="23"/>
      <c r="R179" s="23"/>
      <c r="S179" s="23"/>
      <c r="T179" s="23"/>
      <c r="U179" s="23"/>
      <c r="V179" s="23" t="s">
        <v>167</v>
      </c>
    </row>
    <row r="180" spans="1:22" ht="15">
      <c r="A180" s="18" t="s">
        <v>168</v>
      </c>
      <c r="B180" s="23"/>
      <c r="C180" s="23"/>
      <c r="D180" s="23"/>
      <c r="E180" s="23"/>
      <c r="F180" s="12"/>
      <c r="G180" s="12"/>
      <c r="K180" s="12"/>
      <c r="L180" s="12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1:22" ht="15">
      <c r="A181" s="17" t="s">
        <v>169</v>
      </c>
      <c r="B181" s="23"/>
      <c r="C181" s="23"/>
      <c r="D181" s="23"/>
      <c r="E181" s="23"/>
      <c r="F181" s="12"/>
      <c r="G181" s="12"/>
      <c r="K181" s="12"/>
      <c r="L181" s="12"/>
      <c r="M181" s="23"/>
      <c r="N181" s="23"/>
      <c r="O181" s="23"/>
      <c r="P181" s="23">
        <f>-H181+I181+J181-K181+L181-M181+N181</f>
        <v>0</v>
      </c>
      <c r="Q181" s="23">
        <f>P181</f>
        <v>0</v>
      </c>
      <c r="R181" s="23"/>
      <c r="S181" s="23"/>
      <c r="T181" s="23"/>
      <c r="U181" s="23">
        <f>P181+S181-R181</f>
        <v>0</v>
      </c>
      <c r="V181" s="23">
        <f>U181</f>
        <v>0</v>
      </c>
    </row>
    <row r="182" spans="1:22" ht="15">
      <c r="A182" s="17" t="s">
        <v>169</v>
      </c>
      <c r="B182" s="23"/>
      <c r="C182" s="23"/>
      <c r="D182" s="23"/>
      <c r="E182" s="23"/>
      <c r="F182" s="12"/>
      <c r="G182" s="12"/>
      <c r="K182" s="12"/>
      <c r="L182" s="12"/>
      <c r="M182" s="23"/>
      <c r="N182" s="23"/>
      <c r="O182" s="23"/>
      <c r="P182" s="23">
        <f>-H182+I182+J182-K182+L182-M182+N182</f>
        <v>0</v>
      </c>
      <c r="Q182" s="23">
        <f>P182</f>
        <v>0</v>
      </c>
      <c r="R182" s="23"/>
      <c r="S182" s="23"/>
      <c r="T182" s="23"/>
      <c r="U182" s="23">
        <f>P182+S182-R182</f>
        <v>0</v>
      </c>
      <c r="V182" s="23">
        <f>U182</f>
        <v>0</v>
      </c>
    </row>
    <row r="183" spans="1:22" ht="15">
      <c r="A183" s="17" t="s">
        <v>170</v>
      </c>
      <c r="B183" s="23"/>
      <c r="C183" s="23"/>
      <c r="D183" s="23"/>
      <c r="E183" s="23"/>
      <c r="F183" s="12"/>
      <c r="G183" s="12"/>
      <c r="K183" s="12"/>
      <c r="L183" s="12"/>
      <c r="M183" s="23"/>
      <c r="N183" s="23"/>
      <c r="O183" s="23">
        <f>H183-I183-J183+K183-L183+M183-N183</f>
        <v>0</v>
      </c>
      <c r="P183" s="23"/>
      <c r="Q183" s="23">
        <f>-O183</f>
        <v>0</v>
      </c>
      <c r="R183" s="23"/>
      <c r="S183" s="23"/>
      <c r="T183" s="23">
        <f>O183+R183-S183</f>
        <v>0</v>
      </c>
      <c r="U183" s="23"/>
      <c r="V183" s="23">
        <f>-T183</f>
        <v>0</v>
      </c>
    </row>
    <row r="184" spans="1:22" ht="15">
      <c r="A184" s="17" t="s">
        <v>170</v>
      </c>
      <c r="B184" s="23"/>
      <c r="C184" s="23"/>
      <c r="D184" s="23"/>
      <c r="E184" s="23"/>
      <c r="F184" s="12"/>
      <c r="G184" s="12"/>
      <c r="K184" s="12"/>
      <c r="L184" s="12"/>
      <c r="M184" s="23"/>
      <c r="N184" s="23"/>
      <c r="O184" s="23">
        <f>H184-I184-J184+K184-L184+M184-N184</f>
        <v>0</v>
      </c>
      <c r="P184" s="23"/>
      <c r="Q184" s="23">
        <f>-O184</f>
        <v>0</v>
      </c>
      <c r="R184" s="23"/>
      <c r="S184" s="23"/>
      <c r="T184" s="23">
        <f>O184+R184-S184</f>
        <v>0</v>
      </c>
      <c r="U184" s="23"/>
      <c r="V184" s="23">
        <f>-T184</f>
        <v>0</v>
      </c>
    </row>
    <row r="185" spans="2:22" ht="15">
      <c r="B185" s="23"/>
      <c r="C185" s="23"/>
      <c r="D185" s="23"/>
      <c r="E185" s="23"/>
      <c r="F185" s="12"/>
      <c r="G185" s="12"/>
      <c r="K185" s="12"/>
      <c r="L185" s="12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1:22" ht="15">
      <c r="A186" s="19" t="s">
        <v>171</v>
      </c>
      <c r="B186" s="23"/>
      <c r="C186" s="23"/>
      <c r="D186" s="23"/>
      <c r="E186" s="23"/>
      <c r="F186" s="12"/>
      <c r="G186" s="12"/>
      <c r="J186">
        <f>SUM(J180:J185)</f>
        <v>0</v>
      </c>
      <c r="K186" s="12"/>
      <c r="L186" s="12"/>
      <c r="M186" s="23"/>
      <c r="N186" s="23"/>
      <c r="O186" s="23"/>
      <c r="P186" s="23"/>
      <c r="Q186" s="23">
        <f>SUM(Q180:Q185)</f>
        <v>0</v>
      </c>
      <c r="R186" s="23"/>
      <c r="S186" s="23"/>
      <c r="T186" s="23"/>
      <c r="U186" s="23"/>
      <c r="V186" s="23">
        <f>SUM(V180:V185)</f>
        <v>0</v>
      </c>
    </row>
    <row r="187" spans="2:22" ht="15">
      <c r="B187" s="23"/>
      <c r="C187" s="23"/>
      <c r="D187" s="23"/>
      <c r="E187" s="23"/>
      <c r="F187" s="12"/>
      <c r="G187" s="12"/>
      <c r="K187" s="12"/>
      <c r="L187" s="12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1:22" ht="15">
      <c r="A188" s="17" t="s">
        <v>172</v>
      </c>
      <c r="B188" s="23"/>
      <c r="C188" s="23"/>
      <c r="D188" s="23"/>
      <c r="E188" s="23"/>
      <c r="F188" s="12"/>
      <c r="G188" s="12"/>
      <c r="J188">
        <f>J164+J178+J186</f>
        <v>0</v>
      </c>
      <c r="K188" s="12"/>
      <c r="L188" s="12"/>
      <c r="M188" s="23"/>
      <c r="N188" s="23"/>
      <c r="O188" s="23"/>
      <c r="P188" s="23"/>
      <c r="Q188" s="23">
        <f>Q164+Q178+Q186</f>
        <v>0</v>
      </c>
      <c r="R188" s="23"/>
      <c r="S188" s="23"/>
      <c r="T188" s="23"/>
      <c r="U188" s="23"/>
      <c r="V188" s="23">
        <f>V164+V178+V186</f>
        <v>0</v>
      </c>
    </row>
    <row r="189" spans="2:22" ht="15">
      <c r="B189" s="23"/>
      <c r="C189" s="23"/>
      <c r="D189" s="23"/>
      <c r="E189" s="23"/>
      <c r="F189" s="12"/>
      <c r="G189" s="12"/>
      <c r="K189" s="12"/>
      <c r="L189" s="12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1:22" ht="15">
      <c r="A190" s="17" t="s">
        <v>173</v>
      </c>
      <c r="B190" s="23"/>
      <c r="C190" s="23"/>
      <c r="D190" s="23"/>
      <c r="E190" s="23"/>
      <c r="F190" s="12"/>
      <c r="G190" s="12"/>
      <c r="K190" s="12"/>
      <c r="L190" s="12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1:22" ht="15">
      <c r="A191" s="17" t="s">
        <v>174</v>
      </c>
      <c r="B191" s="23"/>
      <c r="C191" s="23"/>
      <c r="D191" s="23"/>
      <c r="E191" s="23"/>
      <c r="F191" s="12"/>
      <c r="G191" s="12"/>
      <c r="K191" s="12"/>
      <c r="L191" s="12"/>
      <c r="M191" s="23"/>
      <c r="N191" s="23"/>
      <c r="O191" s="23"/>
      <c r="P191" s="23"/>
      <c r="Q191" s="23">
        <f>SUM(G64:G78)</f>
        <v>0</v>
      </c>
      <c r="R191" s="23"/>
      <c r="S191" s="23"/>
      <c r="T191" s="23"/>
      <c r="U191" s="23"/>
      <c r="V191" s="23">
        <f>SUM(C84:C93)</f>
        <v>0</v>
      </c>
    </row>
    <row r="192" spans="2:22" ht="15">
      <c r="B192" s="23"/>
      <c r="C192" s="23"/>
      <c r="D192" s="23"/>
      <c r="E192" s="23"/>
      <c r="F192" s="12"/>
      <c r="G192" s="12"/>
      <c r="K192" s="12"/>
      <c r="L192" s="12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1:22" ht="15">
      <c r="A193" s="17" t="s">
        <v>175</v>
      </c>
      <c r="B193" s="23"/>
      <c r="C193" s="23"/>
      <c r="D193" s="23"/>
      <c r="E193" s="23"/>
      <c r="F193" s="12"/>
      <c r="G193" s="12"/>
      <c r="K193" s="12"/>
      <c r="L193" s="12"/>
      <c r="M193" s="23"/>
      <c r="N193" s="23"/>
      <c r="O193" s="23"/>
      <c r="P193" s="23">
        <f>J193-K193+L193-M193+N193</f>
        <v>0</v>
      </c>
      <c r="Q193" s="23">
        <f>P193</f>
        <v>0</v>
      </c>
      <c r="R193" s="23"/>
      <c r="S193" s="23"/>
      <c r="T193" s="23"/>
      <c r="U193" s="23">
        <f>O193-P193+Q193-R193+S193</f>
        <v>0</v>
      </c>
      <c r="V193" s="23">
        <f>Q193+R193+S193</f>
        <v>0</v>
      </c>
    </row>
    <row r="194" spans="2:22" ht="15">
      <c r="B194" s="23"/>
      <c r="C194" s="23"/>
      <c r="D194" s="23"/>
      <c r="E194" s="23"/>
      <c r="F194" s="12"/>
      <c r="G194" s="12"/>
      <c r="K194" s="12"/>
      <c r="L194" s="12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1:22" ht="15">
      <c r="A195" s="17" t="s">
        <v>176</v>
      </c>
      <c r="B195" s="23"/>
      <c r="C195" s="23"/>
      <c r="D195" s="23"/>
      <c r="E195" s="23"/>
      <c r="F195" s="12"/>
      <c r="G195" s="12"/>
      <c r="K195" s="12"/>
      <c r="L195" s="12"/>
      <c r="M195" s="23"/>
      <c r="N195" s="23"/>
      <c r="O195" s="23">
        <f>K195</f>
        <v>0</v>
      </c>
      <c r="P195" s="23">
        <f>L195</f>
        <v>0</v>
      </c>
      <c r="Q195" s="10">
        <f>P66-G66</f>
        <v>0</v>
      </c>
      <c r="R195" s="23"/>
      <c r="S195" s="23"/>
      <c r="T195" s="23">
        <f>O195-S195</f>
        <v>0</v>
      </c>
      <c r="U195" s="23">
        <f>P195-R195</f>
        <v>0</v>
      </c>
      <c r="V195" s="10">
        <f>Q195+R195+S195</f>
        <v>0</v>
      </c>
    </row>
    <row r="196" spans="2:22" ht="15">
      <c r="B196" s="23"/>
      <c r="C196" s="23"/>
      <c r="D196" s="23"/>
      <c r="E196" s="23"/>
      <c r="F196" s="12"/>
      <c r="G196" s="12"/>
      <c r="K196" s="12"/>
      <c r="L196" s="12"/>
      <c r="M196" s="23"/>
      <c r="N196" s="23"/>
      <c r="O196" s="23"/>
      <c r="P196" s="23"/>
      <c r="Q196" s="23"/>
      <c r="R196" s="23"/>
      <c r="S196" s="23"/>
      <c r="T196" s="23"/>
      <c r="U196" s="23"/>
      <c r="V196" s="23"/>
    </row>
    <row r="197" spans="1:22" ht="15">
      <c r="A197" s="19" t="s">
        <v>177</v>
      </c>
      <c r="B197" s="11">
        <f aca="true" t="shared" si="26" ref="B197:I197">SUM(B7:B196)</f>
        <v>0</v>
      </c>
      <c r="C197" s="11">
        <f t="shared" si="26"/>
        <v>0</v>
      </c>
      <c r="D197" s="11">
        <f t="shared" si="26"/>
        <v>0</v>
      </c>
      <c r="E197" s="11">
        <f t="shared" si="26"/>
        <v>0</v>
      </c>
      <c r="F197" s="12">
        <f t="shared" si="26"/>
        <v>0</v>
      </c>
      <c r="G197" s="12">
        <f t="shared" si="26"/>
        <v>0</v>
      </c>
      <c r="H197">
        <f t="shared" si="26"/>
        <v>0</v>
      </c>
      <c r="I197">
        <f t="shared" si="26"/>
        <v>0</v>
      </c>
      <c r="J197">
        <f>SUM(J188:J196)</f>
        <v>0</v>
      </c>
      <c r="K197" s="12">
        <f aca="true" t="shared" si="27" ref="K197:P197">SUM(K7:K196)</f>
        <v>0</v>
      </c>
      <c r="L197" s="12">
        <f t="shared" si="27"/>
        <v>0</v>
      </c>
      <c r="M197" s="11">
        <f t="shared" si="27"/>
        <v>0</v>
      </c>
      <c r="N197" s="11">
        <f t="shared" si="27"/>
        <v>0</v>
      </c>
      <c r="O197" s="11">
        <f t="shared" si="27"/>
        <v>0</v>
      </c>
      <c r="P197" s="11">
        <f t="shared" si="27"/>
        <v>0</v>
      </c>
      <c r="Q197" s="11">
        <f>SUM(Q188:Q196)</f>
        <v>0</v>
      </c>
      <c r="R197" s="11">
        <f>SUM(R7:R196)</f>
        <v>0</v>
      </c>
      <c r="S197" s="11">
        <f>SUM(S7:S196)</f>
        <v>0</v>
      </c>
      <c r="T197" s="11">
        <f>SUM(T7:T196)</f>
        <v>0</v>
      </c>
      <c r="U197" s="11">
        <f>SUM(U7:U196)</f>
        <v>0</v>
      </c>
      <c r="V197" s="11">
        <f>SUM(V188:V196)</f>
        <v>0</v>
      </c>
    </row>
    <row r="198" spans="2:22" ht="15">
      <c r="B198" s="23"/>
      <c r="C198" s="23"/>
      <c r="D198" s="23"/>
      <c r="E198" s="23"/>
      <c r="F198" s="12"/>
      <c r="G198" s="12"/>
      <c r="K198" s="12"/>
      <c r="L198" s="12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spans="1:22" ht="15">
      <c r="A199" s="17" t="s">
        <v>178</v>
      </c>
      <c r="B199" s="23" t="s">
        <v>179</v>
      </c>
      <c r="C199" s="23" t="s">
        <v>179</v>
      </c>
      <c r="D199" s="23" t="s">
        <v>179</v>
      </c>
      <c r="E199" s="23" t="s">
        <v>179</v>
      </c>
      <c r="F199" s="12" t="s">
        <v>179</v>
      </c>
      <c r="G199" s="12" t="s">
        <v>179</v>
      </c>
      <c r="H199" t="s">
        <v>179</v>
      </c>
      <c r="I199" t="s">
        <v>179</v>
      </c>
      <c r="J199" t="s">
        <v>179</v>
      </c>
      <c r="K199" s="12" t="s">
        <v>179</v>
      </c>
      <c r="L199" s="12" t="s">
        <v>179</v>
      </c>
      <c r="M199" s="23" t="s">
        <v>179</v>
      </c>
      <c r="N199" s="23" t="s">
        <v>179</v>
      </c>
      <c r="O199" s="23" t="s">
        <v>180</v>
      </c>
      <c r="P199" s="23">
        <f>SUM(P100:P184)-SUM(O137:O184)+P193</f>
        <v>0</v>
      </c>
      <c r="Q199" s="23"/>
      <c r="R199" s="23" t="s">
        <v>179</v>
      </c>
      <c r="S199" s="23" t="s">
        <v>179</v>
      </c>
      <c r="T199" s="23" t="s">
        <v>180</v>
      </c>
      <c r="U199" s="23">
        <f>SUM(U100:U176)-SUM(T136:T176)+U193</f>
        <v>0</v>
      </c>
      <c r="V199" s="23"/>
    </row>
    <row r="200" spans="2:22" ht="15">
      <c r="B200" s="23"/>
      <c r="C200" s="23"/>
      <c r="D200" s="23"/>
      <c r="E200" s="23"/>
      <c r="F200" s="12"/>
      <c r="G200" s="12"/>
      <c r="K200" s="12"/>
      <c r="L200" s="12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1:22" ht="15">
      <c r="A201" s="4"/>
      <c r="B201" s="5" t="s">
        <v>181</v>
      </c>
      <c r="C201" s="5"/>
      <c r="D201" s="6"/>
      <c r="E201" s="6"/>
      <c r="F201" s="12"/>
      <c r="G201" s="12"/>
      <c r="K201" s="12"/>
      <c r="L201" s="12"/>
      <c r="M201" s="5" t="s">
        <v>182</v>
      </c>
      <c r="N201" s="5"/>
      <c r="O201" s="6"/>
      <c r="P201" s="6"/>
      <c r="Q201" s="6" t="s">
        <v>183</v>
      </c>
      <c r="R201" s="5" t="s">
        <v>184</v>
      </c>
      <c r="S201" s="5"/>
      <c r="T201" s="6"/>
      <c r="U201" s="6"/>
      <c r="V201" s="6" t="s">
        <v>185</v>
      </c>
    </row>
    <row r="202" spans="1:22" ht="15">
      <c r="A202" s="19"/>
      <c r="B202" s="23"/>
      <c r="C202" s="23"/>
      <c r="D202" s="23"/>
      <c r="E202" s="23"/>
      <c r="F202" s="12"/>
      <c r="G202" s="12"/>
      <c r="K202" s="12"/>
      <c r="L202" s="12"/>
      <c r="M202" s="23"/>
      <c r="N202" s="23"/>
      <c r="O202" s="23"/>
      <c r="P202" s="23"/>
      <c r="Q202" s="23"/>
      <c r="R202" s="23"/>
      <c r="S202" s="23"/>
      <c r="T202" s="23"/>
      <c r="U202" s="23"/>
      <c r="V202" s="23"/>
    </row>
    <row r="203" spans="2:22" ht="15">
      <c r="B203" s="23"/>
      <c r="C203" s="23"/>
      <c r="D203" s="23"/>
      <c r="E203" s="23"/>
      <c r="F203" s="12"/>
      <c r="G203" s="12"/>
      <c r="K203" s="12"/>
      <c r="L203" s="12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2:22" ht="15">
      <c r="B204" s="23"/>
      <c r="C204" s="23"/>
      <c r="D204" s="23"/>
      <c r="E204" s="23"/>
      <c r="F204" s="12"/>
      <c r="G204" s="12"/>
      <c r="K204" s="12"/>
      <c r="L204" s="12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2:22" ht="15">
      <c r="B205" s="23"/>
      <c r="C205" s="23"/>
      <c r="D205" s="23"/>
      <c r="E205" s="23"/>
      <c r="F205" s="12"/>
      <c r="G205" s="12"/>
      <c r="K205" s="12"/>
      <c r="L205" s="12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2:22" ht="15">
      <c r="B206" s="23"/>
      <c r="C206" s="23"/>
      <c r="D206" s="23"/>
      <c r="E206" s="23"/>
      <c r="F206" s="12"/>
      <c r="G206" s="12"/>
      <c r="K206" s="12"/>
      <c r="L206" s="12"/>
      <c r="M206" s="23"/>
      <c r="N206" s="23"/>
      <c r="O206" s="23"/>
      <c r="P206" s="23"/>
      <c r="Q206" s="23"/>
      <c r="R206" s="23"/>
      <c r="S206" s="23"/>
      <c r="T206" s="23"/>
      <c r="U206" s="23"/>
      <c r="V206" s="23"/>
    </row>
    <row r="207" spans="2:22" ht="15">
      <c r="B207" s="23"/>
      <c r="C207" s="23"/>
      <c r="D207" s="23"/>
      <c r="E207" s="23"/>
      <c r="F207" s="12"/>
      <c r="G207" s="12"/>
      <c r="K207" s="12"/>
      <c r="L207" s="12"/>
      <c r="M207" s="23"/>
      <c r="N207" s="23"/>
      <c r="O207" s="23"/>
      <c r="P207" s="23"/>
      <c r="Q207" s="23"/>
      <c r="R207" s="23"/>
      <c r="S207" s="23"/>
      <c r="T207" s="23"/>
      <c r="U207" s="23"/>
      <c r="V207" s="23"/>
    </row>
    <row r="208" spans="2:22" ht="15">
      <c r="B208" s="23"/>
      <c r="C208" s="23"/>
      <c r="D208" s="23"/>
      <c r="E208" s="23"/>
      <c r="F208" s="12"/>
      <c r="G208" s="12"/>
      <c r="K208" s="12"/>
      <c r="L208" s="12"/>
      <c r="M208" s="23"/>
      <c r="N208" s="23"/>
      <c r="O208" s="23"/>
      <c r="P208" s="23"/>
      <c r="Q208" s="23"/>
      <c r="R208" s="23"/>
      <c r="S208" s="23"/>
      <c r="T208" s="23"/>
      <c r="U208" s="23"/>
      <c r="V208" s="23"/>
    </row>
    <row r="209" spans="2:22" ht="15">
      <c r="B209" s="23"/>
      <c r="C209" s="23"/>
      <c r="D209" s="23"/>
      <c r="E209" s="23"/>
      <c r="F209" s="12"/>
      <c r="G209" s="12"/>
      <c r="K209" s="12"/>
      <c r="L209" s="12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2:22" ht="15">
      <c r="B210" s="23"/>
      <c r="C210" s="23"/>
      <c r="D210" s="23"/>
      <c r="E210" s="23"/>
      <c r="F210" s="12"/>
      <c r="G210" s="12"/>
      <c r="K210" s="12"/>
      <c r="L210" s="12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spans="2:22" ht="15">
      <c r="B211" s="23"/>
      <c r="C211" s="23"/>
      <c r="D211" s="23"/>
      <c r="E211" s="23"/>
      <c r="F211" s="12"/>
      <c r="G211" s="12"/>
      <c r="K211" s="12"/>
      <c r="L211" s="12"/>
      <c r="M211" s="23"/>
      <c r="N211" s="23"/>
      <c r="O211" s="23"/>
      <c r="P211" s="23"/>
      <c r="Q211" s="23"/>
      <c r="R211" s="23"/>
      <c r="S211" s="23"/>
      <c r="T211" s="23"/>
      <c r="U211" s="23"/>
      <c r="V211" s="23"/>
    </row>
    <row r="212" spans="2:22" ht="15">
      <c r="B212" s="23"/>
      <c r="C212" s="23"/>
      <c r="D212" s="23"/>
      <c r="E212" s="23"/>
      <c r="F212" s="12"/>
      <c r="G212" s="12"/>
      <c r="K212" s="12"/>
      <c r="L212" s="12"/>
      <c r="M212" s="23"/>
      <c r="N212" s="23"/>
      <c r="O212" s="23"/>
      <c r="P212" s="23"/>
      <c r="Q212" s="23"/>
      <c r="R212" s="23"/>
      <c r="S212" s="23"/>
      <c r="T212" s="23"/>
      <c r="U212" s="23"/>
      <c r="V212" s="23"/>
    </row>
    <row r="213" spans="2:22" ht="15">
      <c r="B213" s="23"/>
      <c r="C213" s="23"/>
      <c r="D213" s="23"/>
      <c r="E213" s="23"/>
      <c r="F213" s="12"/>
      <c r="G213" s="12"/>
      <c r="K213" s="12"/>
      <c r="L213" s="12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pans="2:22" ht="15">
      <c r="B214" s="23"/>
      <c r="C214" s="23"/>
      <c r="D214" s="23"/>
      <c r="E214" s="23"/>
      <c r="F214" s="12"/>
      <c r="G214" s="12"/>
      <c r="K214" s="12"/>
      <c r="L214" s="12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2:22" ht="15">
      <c r="B215" s="23"/>
      <c r="C215" s="23"/>
      <c r="D215" s="23"/>
      <c r="E215" s="23"/>
      <c r="F215" s="12"/>
      <c r="G215" s="12"/>
      <c r="K215" s="12"/>
      <c r="L215" s="12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pans="2:22" ht="15">
      <c r="B216" s="23"/>
      <c r="C216" s="23"/>
      <c r="D216" s="23"/>
      <c r="E216" s="23"/>
      <c r="F216" s="12"/>
      <c r="G216" s="12"/>
      <c r="K216" s="12"/>
      <c r="L216" s="12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spans="2:22" ht="15">
      <c r="B217" s="23"/>
      <c r="C217" s="23"/>
      <c r="D217" s="23"/>
      <c r="E217" s="23"/>
      <c r="F217" s="12"/>
      <c r="G217" s="12"/>
      <c r="K217" s="12"/>
      <c r="L217" s="12"/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2:22" ht="15">
      <c r="B218" s="23"/>
      <c r="C218" s="23"/>
      <c r="D218" s="23"/>
      <c r="E218" s="23"/>
      <c r="F218" s="12"/>
      <c r="G218" s="12"/>
      <c r="K218" s="12"/>
      <c r="L218" s="12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2:22" ht="15">
      <c r="B219" s="23"/>
      <c r="C219" s="23"/>
      <c r="D219" s="23"/>
      <c r="E219" s="23"/>
      <c r="F219" s="12"/>
      <c r="G219" s="12"/>
      <c r="K219" s="12"/>
      <c r="L219" s="12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2:22" ht="15">
      <c r="B220" s="23"/>
      <c r="C220" s="23"/>
      <c r="D220" s="23"/>
      <c r="E220" s="23"/>
      <c r="F220" s="12"/>
      <c r="G220" s="12"/>
      <c r="K220" s="12"/>
      <c r="L220" s="12"/>
      <c r="M220" s="23"/>
      <c r="N220" s="23"/>
      <c r="O220" s="23"/>
      <c r="P220" s="23"/>
      <c r="Q220" s="23"/>
      <c r="R220" s="23"/>
      <c r="S220" s="23"/>
      <c r="T220" s="23"/>
      <c r="U220" s="23"/>
      <c r="V220" s="23"/>
    </row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02" sqref="A10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02" sqref="A10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02" sqref="A10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restate</dc:title>
  <dc:subject/>
  <dc:creator>Auditor of State of Ohio </dc:creator>
  <cp:keywords/>
  <dc:description/>
  <cp:lastModifiedBy>Timothy S. Morgan</cp:lastModifiedBy>
  <dcterms:modified xsi:type="dcterms:W3CDTF">2008-05-21T20:36:44Z</dcterms:modified>
  <cp:category/>
  <cp:version/>
  <cp:contentType/>
  <cp:contentStatus/>
</cp:coreProperties>
</file>